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240" windowWidth="20730" windowHeight="11400" firstSheet="2" activeTab="6"/>
  </bookViews>
  <sheets>
    <sheet name="CO SO GDNN" sheetId="2" r:id="rId1"/>
    <sheet name="CO SO VAT CHAT" sheetId="3" r:id="rId2"/>
    <sheet name="NGANH DAO TAO" sheetId="6" r:id="rId3"/>
    <sheet name="TUYEN SINH" sheetId="1" r:id="rId4"/>
    <sheet name="TOT NGHIEP" sheetId="4" r:id="rId5"/>
    <sheet name="GIAO VIEN" sheetId="7" r:id="rId6"/>
    <sheet name="TOT NGHIEP CO VIEC LAM" sheetId="8" r:id="rId7"/>
    <sheet name="LAO DONG QUA DAO TAO" sheetId="9" r:id="rId8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92" i="8" l="1"/>
  <c r="H92" i="8" l="1"/>
  <c r="H53" i="8"/>
  <c r="H21" i="8"/>
  <c r="N94" i="4"/>
  <c r="N55" i="4"/>
  <c r="N21" i="4"/>
  <c r="H94" i="4"/>
  <c r="H55" i="4"/>
  <c r="H21" i="4"/>
  <c r="P54" i="1"/>
  <c r="P21" i="1"/>
  <c r="H93" i="1"/>
  <c r="H54" i="1"/>
  <c r="H21" i="1"/>
  <c r="D92" i="8" l="1"/>
  <c r="N93" i="1" l="1"/>
  <c r="K93" i="1"/>
  <c r="N54" i="1"/>
  <c r="K54" i="1"/>
  <c r="N21" i="1"/>
  <c r="K21" i="1"/>
  <c r="C24" i="7" l="1"/>
  <c r="I16" i="7"/>
  <c r="H16" i="7"/>
  <c r="G16" i="7"/>
  <c r="C16" i="7"/>
  <c r="C8" i="7"/>
  <c r="F21" i="1" l="1"/>
  <c r="D21" i="1"/>
  <c r="L92" i="8" l="1"/>
  <c r="J53" i="8"/>
  <c r="L53" i="8"/>
  <c r="J21" i="8"/>
  <c r="L21" i="8"/>
  <c r="F92" i="8"/>
  <c r="F53" i="8"/>
  <c r="D53" i="8"/>
  <c r="F21" i="8"/>
  <c r="D21" i="8"/>
  <c r="L55" i="4"/>
  <c r="L94" i="4"/>
  <c r="J94" i="4" l="1"/>
  <c r="L21" i="4"/>
  <c r="J21" i="4"/>
  <c r="J55" i="4"/>
  <c r="F94" i="4"/>
  <c r="D94" i="4"/>
  <c r="F54" i="1"/>
  <c r="D54" i="1"/>
  <c r="F55" i="4" l="1"/>
  <c r="D55" i="4"/>
  <c r="F21" i="4"/>
  <c r="D21" i="4"/>
  <c r="M93" i="1"/>
  <c r="J93" i="1"/>
  <c r="F93" i="1"/>
  <c r="D93" i="1"/>
  <c r="J21" i="1"/>
  <c r="M21" i="1"/>
  <c r="M54" i="1"/>
  <c r="J54" i="1"/>
  <c r="D58" i="9" l="1"/>
  <c r="D57" i="9"/>
  <c r="D56" i="9"/>
  <c r="D55" i="9"/>
  <c r="D54" i="9"/>
  <c r="D53" i="9"/>
  <c r="D52" i="9"/>
  <c r="D47" i="9"/>
  <c r="D46" i="9"/>
  <c r="D45" i="9"/>
  <c r="D44" i="9"/>
  <c r="D43" i="9"/>
  <c r="D42" i="9"/>
  <c r="D41" i="9"/>
  <c r="D36" i="9"/>
  <c r="D35" i="9"/>
  <c r="D34" i="9"/>
  <c r="D33" i="9"/>
  <c r="D32" i="9"/>
  <c r="D31" i="9"/>
  <c r="C30" i="9"/>
  <c r="D30" i="9" s="1"/>
  <c r="D25" i="9"/>
  <c r="D24" i="9"/>
  <c r="D23" i="9"/>
  <c r="D22" i="9"/>
  <c r="D21" i="9"/>
  <c r="D20" i="9"/>
  <c r="D19" i="9"/>
  <c r="D14" i="9"/>
  <c r="D13" i="9"/>
  <c r="D12" i="9"/>
  <c r="D11" i="9"/>
  <c r="D10" i="9"/>
  <c r="D9" i="9"/>
  <c r="D8" i="9"/>
</calcChain>
</file>

<file path=xl/sharedStrings.xml><?xml version="1.0" encoding="utf-8"?>
<sst xmlns="http://schemas.openxmlformats.org/spreadsheetml/2006/main" count="1052" uniqueCount="159">
  <si>
    <t>Mã ngành</t>
  </si>
  <si>
    <t>Tên cơ sở GDNN</t>
  </si>
  <si>
    <t>Địa chỉ</t>
  </si>
  <si>
    <t>Loại hình</t>
  </si>
  <si>
    <t>Công lập</t>
  </si>
  <si>
    <t>Tư thục</t>
  </si>
  <si>
    <t>FDI</t>
  </si>
  <si>
    <t>TW</t>
  </si>
  <si>
    <t>ĐP</t>
  </si>
  <si>
    <t>Chi nhánh</t>
  </si>
  <si>
    <t>Diện tích sử dụng</t>
  </si>
  <si>
    <t>Diện tích xây dựng</t>
  </si>
  <si>
    <t>Tên cơ sở giáo dục nghề nghiệp</t>
  </si>
  <si>
    <t>Cao đẳng</t>
  </si>
  <si>
    <t>Sơ cấp &amp; dưới 3 tháng</t>
  </si>
  <si>
    <t>Trung cấp</t>
  </si>
  <si>
    <t>Trình độ đào tạo</t>
  </si>
  <si>
    <t>QMTS</t>
  </si>
  <si>
    <t>Trình độ đào tạo theo thiết kế</t>
  </si>
  <si>
    <t>Trình độ đào tạo thực tế</t>
  </si>
  <si>
    <t>Tên ngành</t>
  </si>
  <si>
    <t>Tốt nghiệp</t>
  </si>
  <si>
    <t>Đơn vị tính: người</t>
  </si>
  <si>
    <t>TT</t>
  </si>
  <si>
    <t xml:space="preserve">Tổng số </t>
  </si>
  <si>
    <t>Trong đó:</t>
  </si>
  <si>
    <t>Nữ</t>
  </si>
  <si>
    <t>Theo cơ hữu, thỉnh giảng</t>
  </si>
  <si>
    <t>Theo trình độ chuyên môn</t>
  </si>
  <si>
    <t>Theo trình độ ngoại ngữ, tin học, kỹ năng nghề</t>
  </si>
  <si>
    <t>Cơ hữu</t>
  </si>
  <si>
    <t>Thỉnh giảng</t>
  </si>
  <si>
    <t>Tiến sĩ</t>
  </si>
  <si>
    <t>Thạc sĩ</t>
  </si>
  <si>
    <t>Đại học</t>
  </si>
  <si>
    <t>Khác</t>
  </si>
  <si>
    <t>Ngoại ngữ</t>
  </si>
  <si>
    <t>Tin học</t>
  </si>
  <si>
    <t>Kỹ năng
 nghề
(*)</t>
  </si>
  <si>
    <t>Nghiệp vụ 
sư phạm</t>
  </si>
  <si>
    <t>A</t>
  </si>
  <si>
    <t>B</t>
  </si>
  <si>
    <t>C</t>
  </si>
  <si>
    <t>TÊN CƠ SỞ GDNN</t>
  </si>
  <si>
    <r>
      <t xml:space="preserve">Khác </t>
    </r>
    <r>
      <rPr>
        <b/>
        <i/>
        <sz val="12"/>
        <rFont val="Times New Roman"/>
        <family val="1"/>
      </rPr>
      <t>(TOEFT, IELTS,...)</t>
    </r>
  </si>
  <si>
    <r>
      <t xml:space="preserve">Khác </t>
    </r>
    <r>
      <rPr>
        <b/>
        <i/>
        <sz val="12"/>
        <rFont val="Times New Roman"/>
        <family val="1"/>
      </rPr>
      <t>(Cử nhân, IC3, ...)</t>
    </r>
  </si>
  <si>
    <t>Sinh viên tốt nghiệp</t>
  </si>
  <si>
    <t>Sinh viên tốt nghiệp có việc làm</t>
  </si>
  <si>
    <t>PHU LUC 6. LAO ĐỘNG QUA ĐÀO TẠO 5 HUYỆN NGOẠI THÀNH</t>
  </si>
  <si>
    <t>Lao động qua đào tạo và chưa qua đào tạo từ 15 tuổi trở lên</t>
  </si>
  <si>
    <t>Năm</t>
  </si>
  <si>
    <t>Tổng số lao động đang làm việc</t>
  </si>
  <si>
    <t>Tổng số
LĐQĐT</t>
  </si>
  <si>
    <t>Tỷ lệ (%)</t>
  </si>
  <si>
    <t>Lao động qua đào tạo</t>
  </si>
  <si>
    <t>Trình độ đào tạo (có bằng cấp, chứng chỉ đào tạo)</t>
  </si>
  <si>
    <t>Đào tạo dưới 3 tháng</t>
  </si>
  <si>
    <t>Sơ cấp nghề</t>
  </si>
  <si>
    <t>Có bằng nghề dài hạn</t>
  </si>
  <si>
    <t>TCN</t>
  </si>
  <si>
    <t>TCCN</t>
  </si>
  <si>
    <t>CĐN</t>
  </si>
  <si>
    <t>CĐ</t>
  </si>
  <si>
    <t>ĐH</t>
  </si>
  <si>
    <t>Không có dữ liệu</t>
  </si>
  <si>
    <t>1. Huyện Bình Chánh</t>
  </si>
  <si>
    <t>2. Huyện Cần Giờ</t>
  </si>
  <si>
    <t>3. Huyện Củ Chi</t>
  </si>
  <si>
    <t>4. Huyện Hóc Môn</t>
  </si>
  <si>
    <t>5. Huyện Nhà Bè</t>
  </si>
  <si>
    <t>Trong đó: 
HK thành phố</t>
  </si>
  <si>
    <t>Danh sách cơ sở giáo dục nghề nghiệp đến năm năm 2016, 2017,2018</t>
  </si>
  <si>
    <t>Thực trạng cơ sở vật chất đến năm 2016, 2017,2018</t>
  </si>
  <si>
    <t>NGÀNH ĐÀO TẠO 2016, 2017,2018</t>
  </si>
  <si>
    <t>QUY MÔ TUYỂN SINH 2016,2017,2018</t>
  </si>
  <si>
    <t>SINH VIÊN TỐT NGHIỆP 2016,2017,2018</t>
  </si>
  <si>
    <t>ĐỘI NGŨ GIÁO VIÊN, GIẢNG VIÊN CƠ SỞ GDNN TRÊN ĐỊA BÀN THÀNH PHỐ HỒ CHÍ MINH NĂM 2016,2017,2018</t>
  </si>
  <si>
    <t>SINH VIÊN TỐT NGHIỆP CÓ VIỆC LÀM 2016,2017,2018</t>
  </si>
  <si>
    <t>Năm 2016</t>
  </si>
  <si>
    <t>Năm 2017</t>
  </si>
  <si>
    <t>Năm 2018</t>
  </si>
  <si>
    <t>Quy mô tuyển sinh(QMTS)</t>
  </si>
  <si>
    <r>
      <t xml:space="preserve">QMTS 
</t>
    </r>
    <r>
      <rPr>
        <sz val="9"/>
        <color theme="1"/>
        <rFont val="Times New Roman"/>
        <family val="1"/>
      </rPr>
      <t>(Qui mô tuyển sinh)</t>
    </r>
  </si>
  <si>
    <t>Quy mô tuyển sinh (QMTS)</t>
  </si>
  <si>
    <t>Trường Cao đẳng Lý Tự Trọng Thành phố Hồ Chí Minh</t>
  </si>
  <si>
    <t>STT</t>
  </si>
  <si>
    <t xml:space="preserve">CNKT Điện - Điện tử </t>
  </si>
  <si>
    <t>CNKT Nhiệt</t>
  </si>
  <si>
    <t>CNKT Cơ khí</t>
  </si>
  <si>
    <t>CNKT Ôtô</t>
  </si>
  <si>
    <t>Công nghệ thông tin</t>
  </si>
  <si>
    <t>CN May</t>
  </si>
  <si>
    <t>C480201</t>
  </si>
  <si>
    <t>Quản trị doanh nghiệp vừa và nhỏ</t>
  </si>
  <si>
    <t>Điện công nghiệp và dân dụng</t>
  </si>
  <si>
    <t>Bảo trì và sửa chữa ô tô</t>
  </si>
  <si>
    <t>Quản trị mạng máy tính</t>
  </si>
  <si>
    <t>Điện tử công nghiệp</t>
  </si>
  <si>
    <t>CN May - Thời trang</t>
  </si>
  <si>
    <t>Cơ khí chế tạo</t>
  </si>
  <si>
    <t xml:space="preserve">Điện công nghiệp </t>
  </si>
  <si>
    <t>Lắp đặt thiết bị lạnh</t>
  </si>
  <si>
    <t>Cắt gọt kim loại</t>
  </si>
  <si>
    <t>Công nghệ Ô tô</t>
  </si>
  <si>
    <t>Công nghệ Ôtô</t>
  </si>
  <si>
    <t>May thời trang</t>
  </si>
  <si>
    <t>Kế toán doanh nghiệp</t>
  </si>
  <si>
    <t>Công nghệ kỹ thuật máy tính</t>
  </si>
  <si>
    <t>Lập trình máy tính</t>
  </si>
  <si>
    <t>Tin học ứng dụng</t>
  </si>
  <si>
    <t>Thiết kế trang Web</t>
  </si>
  <si>
    <t>An ninh mạng</t>
  </si>
  <si>
    <t>Tiếng Anh</t>
  </si>
  <si>
    <t>Tài chính doanh nghiệp</t>
  </si>
  <si>
    <t>Quản trị doanh nghiệp</t>
  </si>
  <si>
    <t>Công nghệ kỹ thuật cơ khí</t>
  </si>
  <si>
    <t>Công nghệ chế tạo máy</t>
  </si>
  <si>
    <t>Bảo trì hệ thống thiết bị công nghiệp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</si>
  <si>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</si>
  <si>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</si>
  <si>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</si>
  <si>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</si>
  <si>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</si>
  <si>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</si>
  <si>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</si>
  <si>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Kỹ thuật mạng ngoại vi và thiết bị đầu cuối</t>
  </si>
  <si>
    <t>Điện công nghiệp</t>
  </si>
  <si>
    <t>Công nghệ may</t>
  </si>
  <si>
    <t>Công nghệ may Veston</t>
  </si>
  <si>
    <t>Kỹ thuật Xây dựng</t>
  </si>
  <si>
    <t>Thiết kế đồ họa</t>
  </si>
  <si>
    <t>Thương mại điện tử</t>
  </si>
  <si>
    <t>Công nghệ kỹ thuật phần cứng máy tính</t>
  </si>
  <si>
    <t>Công nghệ chế tạo dụng cụ</t>
  </si>
  <si>
    <t xml:space="preserve">Công nghệ kỹ thuật điều khiển tự động </t>
  </si>
  <si>
    <t>Công nghệ may và thời trang</t>
  </si>
  <si>
    <t>Tổng cộng</t>
  </si>
  <si>
    <t>QMTN</t>
  </si>
  <si>
    <t xml:space="preserve">Công nghệ ô tô </t>
  </si>
  <si>
    <t>C510205</t>
  </si>
  <si>
    <t>01</t>
  </si>
  <si>
    <t>Trường Cao đẳng Kỹ thuật Lý Tự Trọng Thành phố Hồ Chí Minh</t>
  </si>
  <si>
    <t>Trụ sở chính: 390 Hoàng Văn Thụ, phường 4, quận Tân Bình, Thành phố Hồ Chí Minh</t>
  </si>
  <si>
    <t>X</t>
  </si>
  <si>
    <t>Trường Cao đẳng  Lý Tự Trọng Thành phố Hồ Chí Minh</t>
  </si>
  <si>
    <r>
      <t>Trụ sở chính (m</t>
    </r>
    <r>
      <rPr>
        <vertAlign val="superscript"/>
        <sz val="12"/>
        <color theme="1"/>
        <rFont val="Times New Roman"/>
        <family val="1"/>
      </rPr>
      <t>2</t>
    </r>
    <r>
      <rPr>
        <sz val="12"/>
        <color theme="1"/>
        <rFont val="Times New Roman"/>
        <family val="1"/>
      </rPr>
      <t>)</t>
    </r>
  </si>
  <si>
    <r>
      <t>Khu hiệu bộ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</si>
  <si>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khu học  lý thuyết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</si>
  <si>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khu học  thực  hành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</si>
  <si>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Thư viện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</si>
  <si>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Thể thao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</si>
  <si>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Ký túc xá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</si>
  <si>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Nhà ăn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</si>
  <si>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Y tế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</si>
  <si>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t>Trường Cao đẳng  Kỹ thuật Lý Tự Trọng Thành phố Hồ Chí Minh</t>
  </si>
  <si>
    <t xml:space="preserve"> Cơ điện tử</t>
  </si>
  <si>
    <t>Máy tính và CNTT</t>
  </si>
  <si>
    <t>Công nghệ kỹ thuật điện, điện tử và viễn thông</t>
  </si>
  <si>
    <t>Không khảo sát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</si>
</sst>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-* #,##0.00\ _₫_-;\-* #,##0.00\ _₫_-;_-* &quot;-&quot;??\ _₫_-;_-@_-"/>
    <numFmt numFmtId="165" formatCode="_(* #,##0_);_(* \(#,##0\);_(* &quot;-&quot;??_);_(@_)"/>
  </numFmts>
  <fonts count="2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  <charset val="163"/>
    </font>
    <font>
      <sz val="12"/>
      <name val="Calibri Light"/>
      <family val="2"/>
      <charset val="163"/>
    </font>
    <font>
      <b/>
      <sz val="12"/>
      <name val="Calibri Light"/>
      <family val="2"/>
      <charset val="163"/>
    </font>
    <font>
      <i/>
      <sz val="12"/>
      <name val="Calibri Light"/>
      <family val="2"/>
      <charset val="163"/>
    </font>
    <font>
      <i/>
      <sz val="12"/>
      <name val="Times New Roman"/>
      <family val="1"/>
      <charset val="163"/>
    </font>
    <font>
      <b/>
      <i/>
      <sz val="12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3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9"/>
      <color theme="1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3"/>
      <color rgb="FFFF0000"/>
      <name val="Times New Roman"/>
      <family val="1"/>
    </font>
    <font>
      <sz val="14"/>
      <color rgb="FFFF0000"/>
      <name val="Times New Roman"/>
      <family val="1"/>
    </font>
    <font>
      <vertAlign val="superscript"/>
      <sz val="12"/>
      <color theme="1"/>
      <name val="Times New Roman"/>
      <family val="1"/>
    </font>
    <font>
      <vertAlign val="superscript"/>
      <sz val="12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7" fillId="0" borderId="0"/>
    <xf numFmtId="0" fontId="7" fillId="0" borderId="0"/>
    <xf numFmtId="0" fontId="9" fillId="0" borderId="0"/>
    <xf numFmtId="43" fontId="7" fillId="0" borderId="0" applyFont="0" applyFill="0" applyBorder="0" applyAlignment="0" applyProtection="0"/>
    <xf numFmtId="164" fontId="17" fillId="0" borderId="0" applyFont="0" applyFill="0" applyBorder="0" applyAlignment="0" applyProtection="0"/>
  </cellStyleXfs>
  <cellXfs count="18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 wrapText="1"/>
    </xf>
    <xf numFmtId="0" fontId="11" fillId="0" borderId="0" xfId="1" applyFont="1" applyAlignment="1" applyProtection="1">
      <alignment vertical="center"/>
      <protection locked="0"/>
    </xf>
    <xf numFmtId="0" fontId="13" fillId="0" borderId="0" xfId="1" applyFont="1" applyAlignment="1">
      <alignment horizontal="right" vertical="center"/>
    </xf>
    <xf numFmtId="0" fontId="11" fillId="0" borderId="0" xfId="1" applyFont="1" applyAlignment="1">
      <alignment vertical="center" wrapText="1"/>
    </xf>
    <xf numFmtId="0" fontId="16" fillId="0" borderId="0" xfId="0" applyFont="1" applyFill="1" applyAlignment="1"/>
    <xf numFmtId="0" fontId="8" fillId="0" borderId="0" xfId="0" applyFont="1" applyFill="1" applyAlignment="1">
      <alignment horizontal="center"/>
    </xf>
    <xf numFmtId="3" fontId="8" fillId="0" borderId="1" xfId="0" applyNumberFormat="1" applyFont="1" applyFill="1" applyBorder="1" applyAlignment="1">
      <alignment horizontal="center" vertical="center" wrapText="1"/>
    </xf>
    <xf numFmtId="3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 wrapText="1"/>
    </xf>
    <xf numFmtId="10" fontId="16" fillId="0" borderId="1" xfId="0" applyNumberFormat="1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6" fillId="0" borderId="2" xfId="0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/>
    </xf>
    <xf numFmtId="10" fontId="16" fillId="0" borderId="1" xfId="0" applyNumberFormat="1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vertical="center"/>
    </xf>
    <xf numFmtId="3" fontId="16" fillId="2" borderId="1" xfId="0" applyNumberFormat="1" applyFont="1" applyFill="1" applyBorder="1" applyAlignment="1">
      <alignment horizontal="center" vertical="center" wrapText="1"/>
    </xf>
    <xf numFmtId="10" fontId="16" fillId="2" borderId="1" xfId="0" applyNumberFormat="1" applyFont="1" applyFill="1" applyBorder="1" applyAlignment="1">
      <alignment horizontal="center"/>
    </xf>
    <xf numFmtId="3" fontId="16" fillId="2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/>
    <xf numFmtId="0" fontId="8" fillId="3" borderId="0" xfId="0" applyFont="1" applyFill="1" applyAlignment="1"/>
    <xf numFmtId="0" fontId="16" fillId="2" borderId="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/>
    </xf>
    <xf numFmtId="165" fontId="5" fillId="0" borderId="1" xfId="5" applyNumberFormat="1" applyFont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8" fillId="0" borderId="0" xfId="0" applyFont="1" applyFill="1"/>
    <xf numFmtId="0" fontId="16" fillId="0" borderId="0" xfId="0" applyFont="1" applyFill="1"/>
    <xf numFmtId="0" fontId="8" fillId="0" borderId="0" xfId="0" applyFont="1"/>
    <xf numFmtId="0" fontId="16" fillId="0" borderId="0" xfId="0" applyFont="1"/>
    <xf numFmtId="0" fontId="16" fillId="0" borderId="0" xfId="0" applyFont="1" applyAlignment="1"/>
    <xf numFmtId="3" fontId="16" fillId="0" borderId="2" xfId="0" applyNumberFormat="1" applyFont="1" applyFill="1" applyBorder="1" applyAlignment="1">
      <alignment horizontal="center" vertical="center" wrapText="1"/>
    </xf>
    <xf numFmtId="3" fontId="16" fillId="0" borderId="2" xfId="0" applyNumberFormat="1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3" fontId="16" fillId="2" borderId="1" xfId="0" applyNumberFormat="1" applyFont="1" applyFill="1" applyBorder="1" applyAlignment="1">
      <alignment vertical="center" wrapText="1"/>
    </xf>
    <xf numFmtId="165" fontId="5" fillId="0" borderId="2" xfId="5" applyNumberFormat="1" applyFont="1" applyBorder="1" applyAlignment="1">
      <alignment horizontal="center"/>
    </xf>
    <xf numFmtId="165" fontId="5" fillId="0" borderId="4" xfId="5" applyNumberFormat="1" applyFont="1" applyBorder="1" applyAlignment="1">
      <alignment horizontal="center"/>
    </xf>
    <xf numFmtId="3" fontId="16" fillId="0" borderId="0" xfId="0" applyNumberFormat="1" applyFont="1" applyFill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0" fillId="0" borderId="0" xfId="1" applyFont="1" applyAlignment="1" applyProtection="1">
      <alignment horizontal="center" vertical="center" wrapText="1"/>
      <protection locked="0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8" fillId="0" borderId="0" xfId="1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2" fillId="4" borderId="1" xfId="3" applyFont="1" applyFill="1" applyBorder="1" applyAlignment="1">
      <alignment horizontal="left" vertical="center" wrapText="1"/>
    </xf>
    <xf numFmtId="0" fontId="22" fillId="4" borderId="1" xfId="3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24" fillId="4" borderId="1" xfId="3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5" fillId="0" borderId="1" xfId="0" applyFont="1" applyBorder="1" applyAlignment="1">
      <alignment vertical="center"/>
    </xf>
    <xf numFmtId="0" fontId="2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vertical="center" wrapText="1"/>
    </xf>
    <xf numFmtId="0" fontId="16" fillId="0" borderId="1" xfId="1" quotePrefix="1" applyFont="1" applyBorder="1" applyAlignment="1" applyProtection="1">
      <alignment horizontal="center" vertical="center"/>
      <protection locked="0"/>
    </xf>
    <xf numFmtId="0" fontId="16" fillId="0" borderId="1" xfId="1" applyFont="1" applyBorder="1" applyAlignment="1">
      <alignment horizontal="left" vertical="center" wrapText="1"/>
    </xf>
    <xf numFmtId="0" fontId="16" fillId="0" borderId="1" xfId="1" applyFont="1" applyBorder="1" applyAlignment="1" applyProtection="1">
      <alignment horizontal="center" vertical="center" wrapText="1"/>
      <protection locked="0"/>
    </xf>
    <xf numFmtId="0" fontId="16" fillId="2" borderId="1" xfId="1" applyFont="1" applyFill="1" applyBorder="1" applyAlignment="1" applyProtection="1">
      <alignment horizontal="center" vertical="center"/>
      <protection locked="0"/>
    </xf>
    <xf numFmtId="0" fontId="16" fillId="2" borderId="1" xfId="1" applyFont="1" applyFill="1" applyBorder="1" applyAlignment="1">
      <alignment horizontal="center" vertical="center"/>
    </xf>
    <xf numFmtId="0" fontId="16" fillId="0" borderId="1" xfId="1" applyFont="1" applyBorder="1" applyAlignment="1" applyProtection="1">
      <alignment horizontal="center" vertical="center"/>
      <protection locked="0"/>
    </xf>
    <xf numFmtId="0" fontId="16" fillId="0" borderId="1" xfId="1" applyFont="1" applyBorder="1" applyAlignment="1">
      <alignment horizontal="center" vertical="center"/>
    </xf>
    <xf numFmtId="164" fontId="5" fillId="0" borderId="1" xfId="5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2" fillId="0" borderId="1" xfId="3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2" fillId="2" borderId="1" xfId="3" applyFont="1" applyFill="1" applyBorder="1" applyAlignment="1">
      <alignment horizontal="left" vertical="center" wrapText="1"/>
    </xf>
    <xf numFmtId="0" fontId="24" fillId="2" borderId="1" xfId="3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6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0" fillId="0" borderId="0" xfId="1" applyFont="1" applyAlignment="1" applyProtection="1">
      <alignment horizontal="center" vertical="center" wrapText="1"/>
      <protection locked="0"/>
    </xf>
    <xf numFmtId="0" fontId="14" fillId="0" borderId="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3" fontId="16" fillId="0" borderId="2" xfId="0" applyNumberFormat="1" applyFont="1" applyFill="1" applyBorder="1" applyAlignment="1">
      <alignment horizontal="center" vertical="center" wrapText="1"/>
    </xf>
    <xf numFmtId="3" fontId="16" fillId="0" borderId="4" xfId="0" applyNumberFormat="1" applyFont="1" applyFill="1" applyBorder="1" applyAlignment="1">
      <alignment horizontal="center" vertical="center" wrapText="1"/>
    </xf>
    <xf numFmtId="3" fontId="16" fillId="0" borderId="2" xfId="0" applyNumberFormat="1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165" fontId="5" fillId="0" borderId="2" xfId="5" applyNumberFormat="1" applyFont="1" applyBorder="1" applyAlignment="1">
      <alignment horizontal="center"/>
    </xf>
    <xf numFmtId="165" fontId="5" fillId="0" borderId="4" xfId="5" applyNumberFormat="1" applyFont="1" applyBorder="1" applyAlignment="1">
      <alignment horizontal="center"/>
    </xf>
  </cellXfs>
  <cellStyles count="6">
    <cellStyle name="Comma" xfId="5" builtinId="3"/>
    <cellStyle name="Comma 2" xfId="4"/>
    <cellStyle name="Normal" xfId="0" builtinId="0"/>
    <cellStyle name="Normal 2" xfId="3"/>
    <cellStyle name="Normal 3" xfId="1"/>
    <cellStyle name="Normal 6" xfId="2"/>
  </cellStyles>
  <dxfs count="1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2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129540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320421</xdr:colOff>
      <xdr:row>7</xdr:row>
      <xdr:rowOff>19050</xdr:rowOff>
    </xdr:to>
    <xdr:sp macro="" textlink="">
      <xdr:nvSpPr>
        <xdr:cNvPr id="3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4384000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310896</xdr:colOff>
      <xdr:row>7</xdr:row>
      <xdr:rowOff>19050</xdr:rowOff>
    </xdr:to>
    <xdr:sp macro="" textlink="">
      <xdr:nvSpPr>
        <xdr:cNvPr id="4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4384000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5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60960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301371</xdr:colOff>
      <xdr:row>7</xdr:row>
      <xdr:rowOff>19050</xdr:rowOff>
    </xdr:to>
    <xdr:sp macro="" textlink="">
      <xdr:nvSpPr>
        <xdr:cNvPr id="6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3181350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406146</xdr:colOff>
      <xdr:row>15</xdr:row>
      <xdr:rowOff>19050</xdr:rowOff>
    </xdr:to>
    <xdr:sp macro="" textlink="">
      <xdr:nvSpPr>
        <xdr:cNvPr id="7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320421</xdr:colOff>
      <xdr:row>15</xdr:row>
      <xdr:rowOff>19050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310896</xdr:colOff>
      <xdr:row>15</xdr:row>
      <xdr:rowOff>19050</xdr:rowOff>
    </xdr:to>
    <xdr:sp macro="" textlink="">
      <xdr:nvSpPr>
        <xdr:cNvPr id="9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406146</xdr:colOff>
      <xdr:row>15</xdr:row>
      <xdr:rowOff>19050</xdr:rowOff>
    </xdr:to>
    <xdr:sp macro="" textlink="">
      <xdr:nvSpPr>
        <xdr:cNvPr id="10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301371</xdr:colOff>
      <xdr:row>15</xdr:row>
      <xdr:rowOff>19050</xdr:rowOff>
    </xdr:to>
    <xdr:sp macro="" textlink="">
      <xdr:nvSpPr>
        <xdr:cNvPr id="11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406146</xdr:colOff>
      <xdr:row>23</xdr:row>
      <xdr:rowOff>19050</xdr:rowOff>
    </xdr:to>
    <xdr:sp macro="" textlink="">
      <xdr:nvSpPr>
        <xdr:cNvPr id="12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320421</xdr:colOff>
      <xdr:row>23</xdr:row>
      <xdr:rowOff>19050</xdr:rowOff>
    </xdr:to>
    <xdr:sp macro="" textlink="">
      <xdr:nvSpPr>
        <xdr:cNvPr id="13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310896</xdr:colOff>
      <xdr:row>23</xdr:row>
      <xdr:rowOff>19050</xdr:rowOff>
    </xdr:to>
    <xdr:sp macro="" textlink="">
      <xdr:nvSpPr>
        <xdr:cNvPr id="14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406146</xdr:colOff>
      <xdr:row>23</xdr:row>
      <xdr:rowOff>19050</xdr:rowOff>
    </xdr:to>
    <xdr:sp macro="" textlink="">
      <xdr:nvSpPr>
        <xdr:cNvPr id="15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301371</xdr:colOff>
      <xdr:row>23</xdr:row>
      <xdr:rowOff>19050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17" name="Text Box 7">
          <a:extLst>
            <a:ext uri="{FF2B5EF4-FFF2-40B4-BE49-F238E27FC236}">
              <a16:creationId xmlns="" xmlns:a16="http://schemas.microsoft.com/office/drawing/2014/main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320421</xdr:colOff>
      <xdr:row>7</xdr:row>
      <xdr:rowOff>19050</xdr:rowOff>
    </xdr:to>
    <xdr:sp macro="" textlink="">
      <xdr:nvSpPr>
        <xdr:cNvPr id="18" name="Text Box 7">
          <a:extLst>
            <a:ext uri="{FF2B5EF4-FFF2-40B4-BE49-F238E27FC236}">
              <a16:creationId xmlns="" xmlns:a16="http://schemas.microsoft.com/office/drawing/2014/main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310896</xdr:colOff>
      <xdr:row>7</xdr:row>
      <xdr:rowOff>19050</xdr:rowOff>
    </xdr:to>
    <xdr:sp macro="" textlink="">
      <xdr:nvSpPr>
        <xdr:cNvPr id="19" name="Text Box 7">
          <a:extLst>
            <a:ext uri="{FF2B5EF4-FFF2-40B4-BE49-F238E27FC236}">
              <a16:creationId xmlns="" xmlns:a16="http://schemas.microsoft.com/office/drawing/2014/main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20" name="Text Box 7">
          <a:extLst>
            <a:ext uri="{FF2B5EF4-FFF2-40B4-BE49-F238E27FC236}">
              <a16:creationId xmlns="" xmlns:a16="http://schemas.microsoft.com/office/drawing/2014/main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301371</xdr:colOff>
      <xdr:row>7</xdr:row>
      <xdr:rowOff>19050</xdr:rowOff>
    </xdr:to>
    <xdr:sp macro="" textlink="">
      <xdr:nvSpPr>
        <xdr:cNvPr id="21" name="Text Box 7">
          <a:extLst>
            <a:ext uri="{FF2B5EF4-FFF2-40B4-BE49-F238E27FC236}">
              <a16:creationId xmlns="" xmlns:a16="http://schemas.microsoft.com/office/drawing/2014/main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406146</xdr:colOff>
      <xdr:row>15</xdr:row>
      <xdr:rowOff>19050</xdr:rowOff>
    </xdr:to>
    <xdr:sp macro="" textlink="">
      <xdr:nvSpPr>
        <xdr:cNvPr id="22" name="Text Box 7">
          <a:extLst>
            <a:ext uri="{FF2B5EF4-FFF2-40B4-BE49-F238E27FC236}">
              <a16:creationId xmlns="" xmlns:a16="http://schemas.microsoft.com/office/drawing/2014/main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320421</xdr:colOff>
      <xdr:row>15</xdr:row>
      <xdr:rowOff>19050</xdr:rowOff>
    </xdr:to>
    <xdr:sp macro="" textlink="">
      <xdr:nvSpPr>
        <xdr:cNvPr id="23" name="Text Box 7">
          <a:extLst>
            <a:ext uri="{FF2B5EF4-FFF2-40B4-BE49-F238E27FC236}">
              <a16:creationId xmlns="" xmlns:a16="http://schemas.microsoft.com/office/drawing/2014/main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310896</xdr:colOff>
      <xdr:row>15</xdr:row>
      <xdr:rowOff>19050</xdr:rowOff>
    </xdr:to>
    <xdr:sp macro="" textlink="">
      <xdr:nvSpPr>
        <xdr:cNvPr id="24" name="Text Box 7">
          <a:extLst>
            <a:ext uri="{FF2B5EF4-FFF2-40B4-BE49-F238E27FC236}">
              <a16:creationId xmlns="" xmlns:a16="http://schemas.microsoft.com/office/drawing/2014/main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406146</xdr:colOff>
      <xdr:row>15</xdr:row>
      <xdr:rowOff>19050</xdr:rowOff>
    </xdr:to>
    <xdr:sp macro="" textlink="">
      <xdr:nvSpPr>
        <xdr:cNvPr id="25" name="Text Box 7">
          <a:extLst>
            <a:ext uri="{FF2B5EF4-FFF2-40B4-BE49-F238E27FC236}">
              <a16:creationId xmlns="" xmlns:a16="http://schemas.microsoft.com/office/drawing/2014/main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301371</xdr:colOff>
      <xdr:row>15</xdr:row>
      <xdr:rowOff>19050</xdr:rowOff>
    </xdr:to>
    <xdr:sp macro="" textlink="">
      <xdr:nvSpPr>
        <xdr:cNvPr id="26" name="Text Box 7">
          <a:extLst>
            <a:ext uri="{FF2B5EF4-FFF2-40B4-BE49-F238E27FC236}">
              <a16:creationId xmlns="" xmlns:a16="http://schemas.microsoft.com/office/drawing/2014/main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</xdr:col>
      <xdr:colOff>114300</xdr:colOff>
      <xdr:row>15</xdr:row>
      <xdr:rowOff>0</xdr:rowOff>
    </xdr:from>
    <xdr:ext cx="291846" cy="19050"/>
    <xdr:sp macro="" textlink="">
      <xdr:nvSpPr>
        <xdr:cNvPr id="27" name="Text Box 7">
          <a:extLst>
            <a:ext uri="{FF2B5EF4-FFF2-40B4-BE49-F238E27FC236}">
              <a16:creationId xmlns="" xmlns:a16="http://schemas.microsoft.com/office/drawing/2014/main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15</xdr:row>
      <xdr:rowOff>0</xdr:rowOff>
    </xdr:from>
    <xdr:ext cx="206121" cy="19050"/>
    <xdr:sp macro="" textlink="">
      <xdr:nvSpPr>
        <xdr:cNvPr id="28" name="Text Box 7">
          <a:extLst>
            <a:ext uri="{FF2B5EF4-FFF2-40B4-BE49-F238E27FC236}">
              <a16:creationId xmlns="" xmlns:a16="http://schemas.microsoft.com/office/drawing/2014/main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15</xdr:row>
      <xdr:rowOff>0</xdr:rowOff>
    </xdr:from>
    <xdr:ext cx="196596" cy="19050"/>
    <xdr:sp macro="" textlink="">
      <xdr:nvSpPr>
        <xdr:cNvPr id="29" name="Text Box 7">
          <a:extLst>
            <a:ext uri="{FF2B5EF4-FFF2-40B4-BE49-F238E27FC236}">
              <a16:creationId xmlns="" xmlns:a16="http://schemas.microsoft.com/office/drawing/2014/main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15</xdr:row>
      <xdr:rowOff>0</xdr:rowOff>
    </xdr:from>
    <xdr:ext cx="291846" cy="19050"/>
    <xdr:sp macro="" textlink="">
      <xdr:nvSpPr>
        <xdr:cNvPr id="30" name="Text Box 7">
          <a:extLst>
            <a:ext uri="{FF2B5EF4-FFF2-40B4-BE49-F238E27FC236}">
              <a16:creationId xmlns="" xmlns:a16="http://schemas.microsoft.com/office/drawing/2014/main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15</xdr:row>
      <xdr:rowOff>0</xdr:rowOff>
    </xdr:from>
    <xdr:ext cx="187071" cy="19050"/>
    <xdr:sp macro="" textlink="">
      <xdr:nvSpPr>
        <xdr:cNvPr id="31" name="Text Box 7">
          <a:extLst>
            <a:ext uri="{FF2B5EF4-FFF2-40B4-BE49-F238E27FC236}">
              <a16:creationId xmlns="" xmlns:a16="http://schemas.microsoft.com/office/drawing/2014/main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</xdr:col>
      <xdr:colOff>114300</xdr:colOff>
      <xdr:row>23</xdr:row>
      <xdr:rowOff>0</xdr:rowOff>
    </xdr:from>
    <xdr:to>
      <xdr:col>1</xdr:col>
      <xdr:colOff>406146</xdr:colOff>
      <xdr:row>23</xdr:row>
      <xdr:rowOff>19050</xdr:rowOff>
    </xdr:to>
    <xdr:sp macro="" textlink="">
      <xdr:nvSpPr>
        <xdr:cNvPr id="32" name="Text Box 7">
          <a:extLst>
            <a:ext uri="{FF2B5EF4-FFF2-40B4-BE49-F238E27FC236}">
              <a16:creationId xmlns="" xmlns:a16="http://schemas.microsoft.com/office/drawing/2014/main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320421</xdr:colOff>
      <xdr:row>23</xdr:row>
      <xdr:rowOff>19050</xdr:rowOff>
    </xdr:to>
    <xdr:sp macro="" textlink="">
      <xdr:nvSpPr>
        <xdr:cNvPr id="33" name="Text Box 7">
          <a:extLst>
            <a:ext uri="{FF2B5EF4-FFF2-40B4-BE49-F238E27FC236}">
              <a16:creationId xmlns="" xmlns:a16="http://schemas.microsoft.com/office/drawing/2014/main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310896</xdr:colOff>
      <xdr:row>23</xdr:row>
      <xdr:rowOff>19050</xdr:rowOff>
    </xdr:to>
    <xdr:sp macro="" textlink="">
      <xdr:nvSpPr>
        <xdr:cNvPr id="34" name="Text Box 7">
          <a:extLst>
            <a:ext uri="{FF2B5EF4-FFF2-40B4-BE49-F238E27FC236}">
              <a16:creationId xmlns="" xmlns:a16="http://schemas.microsoft.com/office/drawing/2014/main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406146</xdr:colOff>
      <xdr:row>23</xdr:row>
      <xdr:rowOff>19050</xdr:rowOff>
    </xdr:to>
    <xdr:sp macro="" textlink="">
      <xdr:nvSpPr>
        <xdr:cNvPr id="35" name="Text Box 7">
          <a:extLst>
            <a:ext uri="{FF2B5EF4-FFF2-40B4-BE49-F238E27FC236}">
              <a16:creationId xmlns="" xmlns:a16="http://schemas.microsoft.com/office/drawing/2014/main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301371</xdr:colOff>
      <xdr:row>23</xdr:row>
      <xdr:rowOff>19050</xdr:rowOff>
    </xdr:to>
    <xdr:sp macro="" textlink="">
      <xdr:nvSpPr>
        <xdr:cNvPr id="36" name="Text Box 7">
          <a:extLst>
            <a:ext uri="{FF2B5EF4-FFF2-40B4-BE49-F238E27FC236}">
              <a16:creationId xmlns="" xmlns:a16="http://schemas.microsoft.com/office/drawing/2014/main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</xdr:col>
      <xdr:colOff>114300</xdr:colOff>
      <xdr:row>23</xdr:row>
      <xdr:rowOff>0</xdr:rowOff>
    </xdr:from>
    <xdr:ext cx="291846" cy="19050"/>
    <xdr:sp macro="" textlink="">
      <xdr:nvSpPr>
        <xdr:cNvPr id="37" name="Text Box 7">
          <a:extLst>
            <a:ext uri="{FF2B5EF4-FFF2-40B4-BE49-F238E27FC236}">
              <a16:creationId xmlns="" xmlns:a16="http://schemas.microsoft.com/office/drawing/2014/main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23</xdr:row>
      <xdr:rowOff>0</xdr:rowOff>
    </xdr:from>
    <xdr:ext cx="206121" cy="19050"/>
    <xdr:sp macro="" textlink="">
      <xdr:nvSpPr>
        <xdr:cNvPr id="38" name="Text Box 7">
          <a:extLst>
            <a:ext uri="{FF2B5EF4-FFF2-40B4-BE49-F238E27FC236}">
              <a16:creationId xmlns="" xmlns:a16="http://schemas.microsoft.com/office/drawing/2014/main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23</xdr:row>
      <xdr:rowOff>0</xdr:rowOff>
    </xdr:from>
    <xdr:ext cx="196596" cy="19050"/>
    <xdr:sp macro="" textlink="">
      <xdr:nvSpPr>
        <xdr:cNvPr id="39" name="Text Box 7">
          <a:extLst>
            <a:ext uri="{FF2B5EF4-FFF2-40B4-BE49-F238E27FC236}">
              <a16:creationId xmlns="" xmlns:a16="http://schemas.microsoft.com/office/drawing/2014/main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23</xdr:row>
      <xdr:rowOff>0</xdr:rowOff>
    </xdr:from>
    <xdr:ext cx="291846" cy="19050"/>
    <xdr:sp macro="" textlink="">
      <xdr:nvSpPr>
        <xdr:cNvPr id="40" name="Text Box 7">
          <a:extLst>
            <a:ext uri="{FF2B5EF4-FFF2-40B4-BE49-F238E27FC236}">
              <a16:creationId xmlns="" xmlns:a16="http://schemas.microsoft.com/office/drawing/2014/main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23</xdr:row>
      <xdr:rowOff>0</xdr:rowOff>
    </xdr:from>
    <xdr:ext cx="187071" cy="19050"/>
    <xdr:sp macro="" textlink="">
      <xdr:nvSpPr>
        <xdr:cNvPr id="41" name="Text Box 7">
          <a:extLst>
            <a:ext uri="{FF2B5EF4-FFF2-40B4-BE49-F238E27FC236}">
              <a16:creationId xmlns="" xmlns:a16="http://schemas.microsoft.com/office/drawing/2014/main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1"/>
  <sheetViews>
    <sheetView workbookViewId="0">
      <selection activeCell="B7" sqref="B7"/>
    </sheetView>
  </sheetViews>
  <sheetFormatPr defaultRowHeight="15" x14ac:dyDescent="0.25"/>
  <cols>
    <col min="1" max="1" width="6" customWidth="1"/>
    <col min="2" max="2" width="48.28515625" customWidth="1"/>
    <col min="3" max="3" width="53.5703125" customWidth="1"/>
  </cols>
  <sheetData>
    <row r="2" spans="1:7" ht="18.75" x14ac:dyDescent="0.25">
      <c r="A2" s="119" t="s">
        <v>71</v>
      </c>
      <c r="B2" s="119"/>
      <c r="C2" s="119"/>
      <c r="D2" s="119"/>
      <c r="E2" s="119"/>
      <c r="F2" s="119"/>
      <c r="G2" s="119"/>
    </row>
    <row r="3" spans="1:7" x14ac:dyDescent="0.25">
      <c r="B3" s="68" t="s">
        <v>78</v>
      </c>
    </row>
    <row r="4" spans="1:7" ht="16.5" x14ac:dyDescent="0.25">
      <c r="A4" s="120" t="s">
        <v>85</v>
      </c>
      <c r="B4" s="120" t="s">
        <v>1</v>
      </c>
      <c r="C4" s="120" t="s">
        <v>2</v>
      </c>
      <c r="D4" s="120" t="s">
        <v>3</v>
      </c>
      <c r="E4" s="120"/>
      <c r="F4" s="120"/>
      <c r="G4" s="120"/>
    </row>
    <row r="5" spans="1:7" ht="16.5" x14ac:dyDescent="0.25">
      <c r="A5" s="120"/>
      <c r="B5" s="120"/>
      <c r="C5" s="120"/>
      <c r="D5" s="120" t="s">
        <v>4</v>
      </c>
      <c r="E5" s="120"/>
      <c r="F5" s="120" t="s">
        <v>5</v>
      </c>
      <c r="G5" s="120" t="s">
        <v>6</v>
      </c>
    </row>
    <row r="6" spans="1:7" ht="16.5" x14ac:dyDescent="0.25">
      <c r="A6" s="120"/>
      <c r="B6" s="120"/>
      <c r="C6" s="120"/>
      <c r="D6" s="4" t="s">
        <v>7</v>
      </c>
      <c r="E6" s="4" t="s">
        <v>8</v>
      </c>
      <c r="F6" s="120"/>
      <c r="G6" s="120"/>
    </row>
    <row r="7" spans="1:7" ht="33" x14ac:dyDescent="0.25">
      <c r="A7" s="100" t="s">
        <v>140</v>
      </c>
      <c r="B7" s="5" t="s">
        <v>141</v>
      </c>
      <c r="C7" s="5" t="s">
        <v>142</v>
      </c>
      <c r="D7" s="92"/>
      <c r="E7" s="92" t="s">
        <v>143</v>
      </c>
      <c r="F7" s="4"/>
      <c r="G7" s="4"/>
    </row>
    <row r="10" spans="1:7" x14ac:dyDescent="0.25">
      <c r="B10" s="68" t="s">
        <v>79</v>
      </c>
    </row>
    <row r="11" spans="1:7" ht="16.5" x14ac:dyDescent="0.25">
      <c r="A11" s="120" t="s">
        <v>85</v>
      </c>
      <c r="B11" s="120" t="s">
        <v>1</v>
      </c>
      <c r="C11" s="120" t="s">
        <v>2</v>
      </c>
      <c r="D11" s="120" t="s">
        <v>3</v>
      </c>
      <c r="E11" s="120"/>
      <c r="F11" s="120"/>
      <c r="G11" s="120"/>
    </row>
    <row r="12" spans="1:7" ht="16.5" x14ac:dyDescent="0.25">
      <c r="A12" s="120"/>
      <c r="B12" s="120"/>
      <c r="C12" s="120"/>
      <c r="D12" s="120" t="s">
        <v>4</v>
      </c>
      <c r="E12" s="120"/>
      <c r="F12" s="120" t="s">
        <v>5</v>
      </c>
      <c r="G12" s="120" t="s">
        <v>6</v>
      </c>
    </row>
    <row r="13" spans="1:7" ht="16.5" x14ac:dyDescent="0.25">
      <c r="A13" s="120"/>
      <c r="B13" s="120"/>
      <c r="C13" s="120"/>
      <c r="D13" s="57" t="s">
        <v>7</v>
      </c>
      <c r="E13" s="57" t="s">
        <v>8</v>
      </c>
      <c r="F13" s="120"/>
      <c r="G13" s="120"/>
    </row>
    <row r="14" spans="1:7" ht="33" x14ac:dyDescent="0.25">
      <c r="A14" s="100" t="s">
        <v>140</v>
      </c>
      <c r="B14" s="5" t="s">
        <v>144</v>
      </c>
      <c r="C14" s="5" t="s">
        <v>142</v>
      </c>
      <c r="D14" s="92"/>
      <c r="E14" s="92" t="s">
        <v>143</v>
      </c>
      <c r="F14" s="57"/>
      <c r="G14" s="57"/>
    </row>
    <row r="17" spans="1:7" x14ac:dyDescent="0.25">
      <c r="B17" s="68" t="s">
        <v>80</v>
      </c>
    </row>
    <row r="18" spans="1:7" ht="16.5" x14ac:dyDescent="0.25">
      <c r="A18" s="120" t="s">
        <v>85</v>
      </c>
      <c r="B18" s="120" t="s">
        <v>1</v>
      </c>
      <c r="C18" s="120" t="s">
        <v>2</v>
      </c>
      <c r="D18" s="120" t="s">
        <v>3</v>
      </c>
      <c r="E18" s="120"/>
      <c r="F18" s="120"/>
      <c r="G18" s="120"/>
    </row>
    <row r="19" spans="1:7" ht="16.5" x14ac:dyDescent="0.25">
      <c r="A19" s="120"/>
      <c r="B19" s="120"/>
      <c r="C19" s="120"/>
      <c r="D19" s="120" t="s">
        <v>4</v>
      </c>
      <c r="E19" s="120"/>
      <c r="F19" s="120" t="s">
        <v>5</v>
      </c>
      <c r="G19" s="120" t="s">
        <v>6</v>
      </c>
    </row>
    <row r="20" spans="1:7" ht="16.5" x14ac:dyDescent="0.25">
      <c r="A20" s="120"/>
      <c r="B20" s="120"/>
      <c r="C20" s="120"/>
      <c r="D20" s="57" t="s">
        <v>7</v>
      </c>
      <c r="E20" s="57" t="s">
        <v>8</v>
      </c>
      <c r="F20" s="120"/>
      <c r="G20" s="120"/>
    </row>
    <row r="21" spans="1:7" ht="33" x14ac:dyDescent="0.25">
      <c r="A21" s="100" t="s">
        <v>140</v>
      </c>
      <c r="B21" s="5" t="s">
        <v>84</v>
      </c>
      <c r="C21" s="5" t="s">
        <v>142</v>
      </c>
      <c r="D21" s="92"/>
      <c r="E21" s="92" t="s">
        <v>143</v>
      </c>
      <c r="F21" s="57"/>
      <c r="G21" s="57"/>
    </row>
  </sheetData>
  <mergeCells count="22">
    <mergeCell ref="A18:A20"/>
    <mergeCell ref="B18:B20"/>
    <mergeCell ref="C18:C20"/>
    <mergeCell ref="D18:G18"/>
    <mergeCell ref="D19:E19"/>
    <mergeCell ref="F19:F20"/>
    <mergeCell ref="G19:G20"/>
    <mergeCell ref="A11:A13"/>
    <mergeCell ref="B11:B13"/>
    <mergeCell ref="C11:C13"/>
    <mergeCell ref="D11:G11"/>
    <mergeCell ref="D12:E12"/>
    <mergeCell ref="F12:F13"/>
    <mergeCell ref="G12:G13"/>
    <mergeCell ref="A2:G2"/>
    <mergeCell ref="A4:A6"/>
    <mergeCell ref="B4:B6"/>
    <mergeCell ref="C4:C6"/>
    <mergeCell ref="D4:G4"/>
    <mergeCell ref="D5:E5"/>
    <mergeCell ref="F5:F6"/>
    <mergeCell ref="G5:G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opLeftCell="A7" workbookViewId="0">
      <selection activeCell="H18" sqref="H18"/>
    </sheetView>
  </sheetViews>
  <sheetFormatPr defaultRowHeight="15" x14ac:dyDescent="0.25"/>
  <cols>
    <col min="1" max="1" width="5.28515625" customWidth="1"/>
    <col min="2" max="2" width="48.140625" customWidth="1"/>
    <col min="3" max="3" width="16.7109375" customWidth="1"/>
    <col min="4" max="5" width="14.85546875" customWidth="1"/>
    <col min="6" max="6" width="14.140625" customWidth="1"/>
    <col min="7" max="7" width="13" customWidth="1"/>
    <col min="8" max="8" width="22.7109375" customWidth="1"/>
    <col min="9" max="9" width="20.42578125" customWidth="1"/>
    <col min="10" max="10" width="10.7109375" customWidth="1"/>
    <col min="11" max="11" width="10.5703125" customWidth="1"/>
    <col min="12" max="12" width="12.140625" customWidth="1"/>
  </cols>
  <sheetData>
    <row r="1" spans="1:14" ht="18.75" x14ac:dyDescent="0.25">
      <c r="A1" s="126" t="s">
        <v>72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8"/>
    </row>
    <row r="2" spans="1:14" ht="18.75" x14ac:dyDescent="0.25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 ht="18.75" x14ac:dyDescent="0.25">
      <c r="A3" s="67"/>
      <c r="B3" s="67" t="s">
        <v>78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</row>
    <row r="4" spans="1:14" ht="15.75" x14ac:dyDescent="0.25">
      <c r="A4" s="123" t="s">
        <v>85</v>
      </c>
      <c r="B4" s="123" t="s">
        <v>1</v>
      </c>
      <c r="C4" s="125" t="s">
        <v>10</v>
      </c>
      <c r="D4" s="125"/>
      <c r="E4" s="125" t="s">
        <v>11</v>
      </c>
      <c r="F4" s="125"/>
      <c r="G4" s="121" t="s">
        <v>146</v>
      </c>
      <c r="H4" s="121" t="s">
        <v>147</v>
      </c>
      <c r="I4" s="121" t="s">
        <v>148</v>
      </c>
      <c r="J4" s="121" t="s">
        <v>149</v>
      </c>
      <c r="K4" s="121" t="s">
        <v>150</v>
      </c>
      <c r="L4" s="121" t="s">
        <v>151</v>
      </c>
      <c r="M4" s="121" t="s">
        <v>152</v>
      </c>
      <c r="N4" s="121" t="s">
        <v>153</v>
      </c>
    </row>
    <row r="5" spans="1:14" ht="34.5" x14ac:dyDescent="0.25">
      <c r="A5" s="124"/>
      <c r="B5" s="124"/>
      <c r="C5" s="6" t="s">
        <v>145</v>
      </c>
      <c r="D5" s="6" t="s">
        <v>9</v>
      </c>
      <c r="E5" s="6" t="s">
        <v>145</v>
      </c>
      <c r="F5" s="6" t="s">
        <v>9</v>
      </c>
      <c r="G5" s="122"/>
      <c r="H5" s="122"/>
      <c r="I5" s="122"/>
      <c r="J5" s="122"/>
      <c r="K5" s="122"/>
      <c r="L5" s="122"/>
      <c r="M5" s="122"/>
      <c r="N5" s="122"/>
    </row>
    <row r="6" spans="1:14" ht="33" x14ac:dyDescent="0.25">
      <c r="A6" s="93">
        <v>1</v>
      </c>
      <c r="B6" s="5" t="s">
        <v>141</v>
      </c>
      <c r="C6" s="108">
        <v>50646.6</v>
      </c>
      <c r="D6" s="93"/>
      <c r="E6" s="93">
        <v>29700.39</v>
      </c>
      <c r="F6" s="93"/>
      <c r="G6" s="93">
        <v>1316.1</v>
      </c>
      <c r="H6" s="93">
        <v>6140.7</v>
      </c>
      <c r="I6" s="93">
        <v>9611.9</v>
      </c>
      <c r="J6" s="93">
        <v>830</v>
      </c>
      <c r="K6" s="93">
        <v>8700</v>
      </c>
      <c r="L6" s="93">
        <v>955</v>
      </c>
      <c r="M6" s="93">
        <v>365</v>
      </c>
      <c r="N6" s="93">
        <v>93.5</v>
      </c>
    </row>
    <row r="9" spans="1:14" ht="18.75" x14ac:dyDescent="0.25">
      <c r="A9" s="67"/>
      <c r="B9" s="67" t="s">
        <v>79</v>
      </c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</row>
    <row r="10" spans="1:14" ht="15.75" customHeight="1" x14ac:dyDescent="0.25">
      <c r="A10" s="123" t="s">
        <v>85</v>
      </c>
      <c r="B10" s="123" t="s">
        <v>1</v>
      </c>
      <c r="C10" s="125" t="s">
        <v>10</v>
      </c>
      <c r="D10" s="125"/>
      <c r="E10" s="125" t="s">
        <v>11</v>
      </c>
      <c r="F10" s="125"/>
      <c r="G10" s="121" t="s">
        <v>146</v>
      </c>
      <c r="H10" s="121" t="s">
        <v>147</v>
      </c>
      <c r="I10" s="121" t="s">
        <v>148</v>
      </c>
      <c r="J10" s="121" t="s">
        <v>149</v>
      </c>
      <c r="K10" s="121" t="s">
        <v>150</v>
      </c>
      <c r="L10" s="121" t="s">
        <v>151</v>
      </c>
      <c r="M10" s="121" t="s">
        <v>152</v>
      </c>
      <c r="N10" s="121" t="s">
        <v>153</v>
      </c>
    </row>
    <row r="11" spans="1:14" ht="34.5" x14ac:dyDescent="0.25">
      <c r="A11" s="124"/>
      <c r="B11" s="124"/>
      <c r="C11" s="93" t="s">
        <v>145</v>
      </c>
      <c r="D11" s="93" t="s">
        <v>9</v>
      </c>
      <c r="E11" s="93" t="s">
        <v>145</v>
      </c>
      <c r="F11" s="93" t="s">
        <v>9</v>
      </c>
      <c r="G11" s="122"/>
      <c r="H11" s="122"/>
      <c r="I11" s="122"/>
      <c r="J11" s="122"/>
      <c r="K11" s="122"/>
      <c r="L11" s="122"/>
      <c r="M11" s="122"/>
      <c r="N11" s="122"/>
    </row>
    <row r="12" spans="1:14" ht="33" x14ac:dyDescent="0.25">
      <c r="A12" s="93">
        <v>1</v>
      </c>
      <c r="B12" s="5" t="s">
        <v>84</v>
      </c>
      <c r="C12" s="108">
        <v>50646.6</v>
      </c>
      <c r="D12" s="93"/>
      <c r="E12" s="93">
        <v>34130.79</v>
      </c>
      <c r="F12" s="93"/>
      <c r="G12" s="93">
        <v>1316.1</v>
      </c>
      <c r="H12" s="93">
        <v>6462.7</v>
      </c>
      <c r="I12" s="93">
        <v>10125.299999999999</v>
      </c>
      <c r="J12" s="93">
        <v>830</v>
      </c>
      <c r="K12" s="93">
        <v>8700</v>
      </c>
      <c r="L12" s="93">
        <v>1099</v>
      </c>
      <c r="M12" s="93">
        <v>661.32</v>
      </c>
      <c r="N12" s="93">
        <v>93.5</v>
      </c>
    </row>
    <row r="15" spans="1:14" ht="18.75" x14ac:dyDescent="0.25">
      <c r="A15" s="67"/>
      <c r="B15" s="67" t="s">
        <v>80</v>
      </c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</row>
    <row r="16" spans="1:14" ht="15.75" customHeight="1" x14ac:dyDescent="0.25">
      <c r="A16" s="123" t="s">
        <v>85</v>
      </c>
      <c r="B16" s="123" t="s">
        <v>1</v>
      </c>
      <c r="C16" s="125" t="s">
        <v>10</v>
      </c>
      <c r="D16" s="125"/>
      <c r="E16" s="125" t="s">
        <v>11</v>
      </c>
      <c r="F16" s="125"/>
      <c r="G16" s="121" t="s">
        <v>146</v>
      </c>
      <c r="H16" s="121" t="s">
        <v>147</v>
      </c>
      <c r="I16" s="121" t="s">
        <v>148</v>
      </c>
      <c r="J16" s="121" t="s">
        <v>149</v>
      </c>
      <c r="K16" s="121" t="s">
        <v>150</v>
      </c>
      <c r="L16" s="121" t="s">
        <v>151</v>
      </c>
      <c r="M16" s="121" t="s">
        <v>152</v>
      </c>
      <c r="N16" s="121" t="s">
        <v>153</v>
      </c>
    </row>
    <row r="17" spans="1:14" ht="34.5" x14ac:dyDescent="0.25">
      <c r="A17" s="124"/>
      <c r="B17" s="124"/>
      <c r="C17" s="93" t="s">
        <v>145</v>
      </c>
      <c r="D17" s="93" t="s">
        <v>9</v>
      </c>
      <c r="E17" s="93" t="s">
        <v>145</v>
      </c>
      <c r="F17" s="93" t="s">
        <v>9</v>
      </c>
      <c r="G17" s="122"/>
      <c r="H17" s="122"/>
      <c r="I17" s="122"/>
      <c r="J17" s="122"/>
      <c r="K17" s="122"/>
      <c r="L17" s="122"/>
      <c r="M17" s="122"/>
      <c r="N17" s="122"/>
    </row>
    <row r="18" spans="1:14" ht="33" x14ac:dyDescent="0.25">
      <c r="A18" s="93">
        <v>1</v>
      </c>
      <c r="B18" s="5" t="s">
        <v>84</v>
      </c>
      <c r="C18" s="108">
        <v>50646.6</v>
      </c>
      <c r="D18" s="93"/>
      <c r="E18" s="93">
        <v>34521.74</v>
      </c>
      <c r="F18" s="93"/>
      <c r="G18" s="93">
        <v>1707</v>
      </c>
      <c r="H18" s="93">
        <v>6462.7</v>
      </c>
      <c r="I18" s="93">
        <v>10983.3</v>
      </c>
      <c r="J18" s="93">
        <v>1066</v>
      </c>
      <c r="K18" s="93">
        <v>8700</v>
      </c>
      <c r="L18" s="93">
        <v>1453</v>
      </c>
      <c r="M18" s="93">
        <v>661.32</v>
      </c>
      <c r="N18" s="93">
        <v>93.5</v>
      </c>
    </row>
  </sheetData>
  <mergeCells count="37">
    <mergeCell ref="A1:N1"/>
    <mergeCell ref="C4:D4"/>
    <mergeCell ref="E4:F4"/>
    <mergeCell ref="C10:D10"/>
    <mergeCell ref="E10:F10"/>
    <mergeCell ref="A4:A5"/>
    <mergeCell ref="B4:B5"/>
    <mergeCell ref="G4:G5"/>
    <mergeCell ref="H4:H5"/>
    <mergeCell ref="I4:I5"/>
    <mergeCell ref="J4:J5"/>
    <mergeCell ref="K4:K5"/>
    <mergeCell ref="L4:L5"/>
    <mergeCell ref="M4:M5"/>
    <mergeCell ref="N4:N5"/>
    <mergeCell ref="A10:A11"/>
    <mergeCell ref="B10:B11"/>
    <mergeCell ref="G10:G11"/>
    <mergeCell ref="H10:H11"/>
    <mergeCell ref="I10:I11"/>
    <mergeCell ref="J10:J11"/>
    <mergeCell ref="K10:K11"/>
    <mergeCell ref="L10:L11"/>
    <mergeCell ref="M10:M11"/>
    <mergeCell ref="N10:N11"/>
    <mergeCell ref="A16:A17"/>
    <mergeCell ref="B16:B17"/>
    <mergeCell ref="G16:G17"/>
    <mergeCell ref="H16:H17"/>
    <mergeCell ref="I16:I17"/>
    <mergeCell ref="C16:D16"/>
    <mergeCell ref="E16:F16"/>
    <mergeCell ref="J16:J17"/>
    <mergeCell ref="K16:K17"/>
    <mergeCell ref="L16:L17"/>
    <mergeCell ref="M16:M17"/>
    <mergeCell ref="N16:N1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91"/>
  <sheetViews>
    <sheetView topLeftCell="A49" workbookViewId="0">
      <selection activeCell="B60" sqref="B60:B61"/>
    </sheetView>
  </sheetViews>
  <sheetFormatPr defaultColWidth="11.42578125" defaultRowHeight="18.75" x14ac:dyDescent="0.3"/>
  <cols>
    <col min="1" max="1" width="7" style="1" customWidth="1"/>
    <col min="2" max="2" width="27.28515625" style="1" customWidth="1"/>
    <col min="3" max="3" width="12.42578125" style="3" customWidth="1"/>
    <col min="4" max="4" width="25.42578125" style="3" customWidth="1"/>
    <col min="5" max="5" width="13.140625" style="3" customWidth="1"/>
    <col min="6" max="6" width="27.7109375" style="3" customWidth="1"/>
    <col min="7" max="7" width="16.42578125" style="3" customWidth="1"/>
    <col min="8" max="8" width="13.28515625" style="1" customWidth="1"/>
    <col min="9" max="16384" width="11.42578125" style="1"/>
  </cols>
  <sheetData>
    <row r="2" spans="1:8" x14ac:dyDescent="0.3">
      <c r="C2" s="69" t="s">
        <v>73</v>
      </c>
      <c r="D2" s="69"/>
      <c r="E2" s="69"/>
    </row>
    <row r="3" spans="1:8" x14ac:dyDescent="0.3">
      <c r="C3" s="1"/>
    </row>
    <row r="4" spans="1:8" x14ac:dyDescent="0.3">
      <c r="A4" s="135" t="s">
        <v>78</v>
      </c>
      <c r="B4" s="136"/>
      <c r="C4" s="136"/>
      <c r="D4" s="136"/>
      <c r="E4" s="136"/>
      <c r="F4" s="136"/>
      <c r="G4" s="136"/>
      <c r="H4" s="136"/>
    </row>
    <row r="5" spans="1:8" ht="20.25" customHeight="1" x14ac:dyDescent="0.3">
      <c r="A5" s="137" t="s">
        <v>85</v>
      </c>
      <c r="B5" s="139" t="s">
        <v>12</v>
      </c>
      <c r="C5" s="131" t="s">
        <v>16</v>
      </c>
      <c r="D5" s="131"/>
      <c r="E5" s="131"/>
      <c r="F5" s="131"/>
      <c r="G5" s="131"/>
      <c r="H5" s="131"/>
    </row>
    <row r="6" spans="1:8" ht="18" customHeight="1" x14ac:dyDescent="0.3">
      <c r="A6" s="138"/>
      <c r="B6" s="141"/>
      <c r="C6" s="131" t="s">
        <v>13</v>
      </c>
      <c r="D6" s="131"/>
      <c r="E6" s="131" t="s">
        <v>15</v>
      </c>
      <c r="F6" s="131"/>
      <c r="G6" s="132" t="s">
        <v>14</v>
      </c>
      <c r="H6" s="132"/>
    </row>
    <row r="7" spans="1:8" x14ac:dyDescent="0.3">
      <c r="A7" s="73"/>
      <c r="B7" s="140"/>
      <c r="C7" s="7" t="s">
        <v>0</v>
      </c>
      <c r="D7" s="7" t="s">
        <v>20</v>
      </c>
      <c r="E7" s="7" t="s">
        <v>0</v>
      </c>
      <c r="F7" s="7" t="s">
        <v>20</v>
      </c>
      <c r="G7" s="7" t="s">
        <v>0</v>
      </c>
      <c r="H7" s="7" t="s">
        <v>20</v>
      </c>
    </row>
    <row r="8" spans="1:8" ht="37.5" x14ac:dyDescent="0.3">
      <c r="A8" s="95">
        <v>1</v>
      </c>
      <c r="B8" s="139" t="s">
        <v>141</v>
      </c>
      <c r="C8" s="65">
        <v>6510303</v>
      </c>
      <c r="D8" s="75" t="s">
        <v>86</v>
      </c>
      <c r="E8" s="98">
        <v>201</v>
      </c>
      <c r="F8" s="74" t="s">
        <v>94</v>
      </c>
      <c r="G8" s="111">
        <v>4890</v>
      </c>
      <c r="H8" s="113" t="s">
        <v>156</v>
      </c>
    </row>
    <row r="9" spans="1:8" ht="75" x14ac:dyDescent="0.3">
      <c r="A9" s="95">
        <v>2</v>
      </c>
      <c r="B9" s="140"/>
      <c r="C9" s="65">
        <v>6510211</v>
      </c>
      <c r="D9" s="75" t="s">
        <v>87</v>
      </c>
      <c r="E9" s="98">
        <v>202</v>
      </c>
      <c r="F9" s="75" t="s">
        <v>95</v>
      </c>
      <c r="G9" s="111">
        <v>5102</v>
      </c>
      <c r="H9" s="113" t="s">
        <v>115</v>
      </c>
    </row>
    <row r="10" spans="1:8" ht="93.75" x14ac:dyDescent="0.3">
      <c r="A10" s="95">
        <v>3</v>
      </c>
      <c r="B10" s="2"/>
      <c r="C10" s="65">
        <v>6510201</v>
      </c>
      <c r="D10" s="75" t="s">
        <v>88</v>
      </c>
      <c r="E10" s="65">
        <v>5480209</v>
      </c>
      <c r="F10" s="75" t="s">
        <v>96</v>
      </c>
      <c r="G10" s="111">
        <v>5103</v>
      </c>
      <c r="H10" s="113" t="s">
        <v>157</v>
      </c>
    </row>
    <row r="11" spans="1:8" x14ac:dyDescent="0.3">
      <c r="A11" s="95">
        <v>4</v>
      </c>
      <c r="B11" s="2"/>
      <c r="C11" s="96" t="s">
        <v>139</v>
      </c>
      <c r="D11" s="97" t="s">
        <v>89</v>
      </c>
      <c r="E11" s="65">
        <v>5520225</v>
      </c>
      <c r="F11" s="75" t="s">
        <v>97</v>
      </c>
      <c r="G11" s="2"/>
      <c r="H11" s="2"/>
    </row>
    <row r="12" spans="1:8" x14ac:dyDescent="0.3">
      <c r="A12" s="95">
        <v>5</v>
      </c>
      <c r="B12" s="2"/>
      <c r="C12" s="65" t="s">
        <v>92</v>
      </c>
      <c r="D12" s="75" t="s">
        <v>90</v>
      </c>
      <c r="E12" s="65">
        <v>5510211</v>
      </c>
      <c r="F12" s="75" t="s">
        <v>87</v>
      </c>
      <c r="G12" s="2"/>
      <c r="H12" s="2"/>
    </row>
    <row r="13" spans="1:8" x14ac:dyDescent="0.3">
      <c r="A13" s="95">
        <v>6</v>
      </c>
      <c r="B13" s="2"/>
      <c r="C13" s="65">
        <v>6540204</v>
      </c>
      <c r="D13" s="75" t="s">
        <v>91</v>
      </c>
      <c r="E13" s="65">
        <v>5540204</v>
      </c>
      <c r="F13" s="75" t="s">
        <v>98</v>
      </c>
      <c r="G13" s="2"/>
      <c r="H13" s="2"/>
    </row>
    <row r="14" spans="1:8" x14ac:dyDescent="0.3">
      <c r="A14" s="95">
        <v>7</v>
      </c>
      <c r="B14" s="2"/>
      <c r="C14" s="79">
        <v>6510216</v>
      </c>
      <c r="D14" s="75" t="s">
        <v>104</v>
      </c>
      <c r="E14" s="65">
        <v>5520117</v>
      </c>
      <c r="F14" s="75" t="s">
        <v>99</v>
      </c>
      <c r="G14" s="2"/>
      <c r="H14" s="2"/>
    </row>
    <row r="15" spans="1:8" ht="37.5" x14ac:dyDescent="0.3">
      <c r="A15" s="95">
        <v>8</v>
      </c>
      <c r="B15" s="2"/>
      <c r="C15" s="65">
        <v>6340417</v>
      </c>
      <c r="D15" s="76" t="s">
        <v>93</v>
      </c>
      <c r="E15" s="65">
        <v>5520227</v>
      </c>
      <c r="F15" s="75" t="s">
        <v>100</v>
      </c>
      <c r="G15" s="2"/>
      <c r="H15" s="2"/>
    </row>
    <row r="16" spans="1:8" x14ac:dyDescent="0.3">
      <c r="A16" s="95">
        <v>9</v>
      </c>
      <c r="B16" s="2"/>
      <c r="C16" s="65"/>
      <c r="D16" s="76"/>
      <c r="E16" s="65">
        <v>5520114</v>
      </c>
      <c r="F16" s="75" t="s">
        <v>101</v>
      </c>
      <c r="G16" s="2"/>
      <c r="H16" s="2"/>
    </row>
    <row r="17" spans="1:8" x14ac:dyDescent="0.3">
      <c r="A17" s="95">
        <v>10</v>
      </c>
      <c r="B17" s="2"/>
      <c r="C17" s="65"/>
      <c r="D17" s="76"/>
      <c r="E17" s="65">
        <v>5520121</v>
      </c>
      <c r="F17" s="75" t="s">
        <v>102</v>
      </c>
      <c r="G17" s="2"/>
      <c r="H17" s="2"/>
    </row>
    <row r="18" spans="1:8" x14ac:dyDescent="0.3">
      <c r="A18" s="95">
        <v>11</v>
      </c>
      <c r="B18" s="2"/>
      <c r="C18" s="65"/>
      <c r="D18" s="76"/>
      <c r="E18" s="65">
        <v>5510216</v>
      </c>
      <c r="F18" s="75" t="s">
        <v>103</v>
      </c>
      <c r="G18" s="2"/>
      <c r="H18" s="2"/>
    </row>
    <row r="19" spans="1:8" x14ac:dyDescent="0.3">
      <c r="A19" s="95">
        <v>12</v>
      </c>
      <c r="B19" s="2"/>
      <c r="C19" s="65"/>
      <c r="D19" s="76"/>
      <c r="E19" s="65">
        <v>5540205</v>
      </c>
      <c r="F19" s="75" t="s">
        <v>105</v>
      </c>
      <c r="G19" s="2"/>
      <c r="H19" s="2"/>
    </row>
    <row r="20" spans="1:8" ht="37.5" x14ac:dyDescent="0.3">
      <c r="A20" s="95">
        <v>13</v>
      </c>
      <c r="B20" s="2"/>
      <c r="C20" s="65"/>
      <c r="D20" s="76"/>
      <c r="E20" s="65">
        <v>5340417</v>
      </c>
      <c r="F20" s="74" t="s">
        <v>93</v>
      </c>
      <c r="G20" s="2"/>
      <c r="H20" s="2"/>
    </row>
    <row r="21" spans="1:8" x14ac:dyDescent="0.3">
      <c r="A21" s="95">
        <v>14</v>
      </c>
      <c r="B21" s="2"/>
      <c r="C21" s="65"/>
      <c r="D21" s="76"/>
      <c r="E21" s="65">
        <v>5340302</v>
      </c>
      <c r="F21" s="75" t="s">
        <v>106</v>
      </c>
      <c r="G21" s="2"/>
      <c r="H21" s="2"/>
    </row>
    <row r="24" spans="1:8" x14ac:dyDescent="0.3">
      <c r="A24" s="135" t="s">
        <v>79</v>
      </c>
      <c r="B24" s="136"/>
      <c r="C24" s="136"/>
      <c r="D24" s="136"/>
      <c r="E24" s="136"/>
      <c r="F24" s="136"/>
      <c r="G24" s="136"/>
      <c r="H24" s="136"/>
    </row>
    <row r="25" spans="1:8" x14ac:dyDescent="0.3">
      <c r="A25" s="142" t="s">
        <v>85</v>
      </c>
      <c r="B25" s="139" t="s">
        <v>12</v>
      </c>
      <c r="C25" s="131" t="s">
        <v>16</v>
      </c>
      <c r="D25" s="131"/>
      <c r="E25" s="131"/>
      <c r="F25" s="131"/>
      <c r="G25" s="131"/>
      <c r="H25" s="131"/>
    </row>
    <row r="26" spans="1:8" x14ac:dyDescent="0.3">
      <c r="A26" s="143"/>
      <c r="B26" s="141"/>
      <c r="C26" s="131" t="s">
        <v>13</v>
      </c>
      <c r="D26" s="131"/>
      <c r="E26" s="131" t="s">
        <v>15</v>
      </c>
      <c r="F26" s="131"/>
      <c r="G26" s="132" t="s">
        <v>14</v>
      </c>
      <c r="H26" s="132"/>
    </row>
    <row r="27" spans="1:8" x14ac:dyDescent="0.3">
      <c r="A27" s="144"/>
      <c r="B27" s="140"/>
      <c r="C27" s="58" t="s">
        <v>0</v>
      </c>
      <c r="D27" s="58" t="s">
        <v>20</v>
      </c>
      <c r="E27" s="58" t="s">
        <v>0</v>
      </c>
      <c r="F27" s="58" t="s">
        <v>20</v>
      </c>
      <c r="G27" s="58" t="s">
        <v>0</v>
      </c>
      <c r="H27" s="58" t="s">
        <v>20</v>
      </c>
    </row>
    <row r="28" spans="1:8" ht="37.5" x14ac:dyDescent="0.3">
      <c r="A28" s="95">
        <v>1</v>
      </c>
      <c r="B28" s="133" t="s">
        <v>84</v>
      </c>
      <c r="C28" s="78">
        <v>6480105</v>
      </c>
      <c r="D28" s="77" t="s">
        <v>107</v>
      </c>
      <c r="E28" s="78">
        <v>5480105</v>
      </c>
      <c r="F28" s="77" t="s">
        <v>132</v>
      </c>
      <c r="G28" s="111">
        <v>4890</v>
      </c>
      <c r="H28" s="113" t="s">
        <v>156</v>
      </c>
    </row>
    <row r="29" spans="1:8" ht="75" x14ac:dyDescent="0.3">
      <c r="A29" s="112">
        <v>2</v>
      </c>
      <c r="B29" s="134"/>
      <c r="C29" s="78">
        <v>6480207</v>
      </c>
      <c r="D29" s="77" t="s">
        <v>108</v>
      </c>
      <c r="E29" s="78">
        <v>5480207</v>
      </c>
      <c r="F29" s="77" t="s">
        <v>108</v>
      </c>
      <c r="G29" s="111">
        <v>5102</v>
      </c>
      <c r="H29" s="113" t="s">
        <v>115</v>
      </c>
    </row>
    <row r="30" spans="1:8" ht="93.75" x14ac:dyDescent="0.3">
      <c r="A30" s="112">
        <v>3</v>
      </c>
      <c r="B30" s="2"/>
      <c r="C30" s="78">
        <v>6480205</v>
      </c>
      <c r="D30" s="77" t="s">
        <v>109</v>
      </c>
      <c r="E30" s="78">
        <v>5480205</v>
      </c>
      <c r="F30" s="77" t="s">
        <v>109</v>
      </c>
      <c r="G30" s="111">
        <v>5103</v>
      </c>
      <c r="H30" s="113" t="s">
        <v>157</v>
      </c>
    </row>
    <row r="31" spans="1:8" x14ac:dyDescent="0.3">
      <c r="A31" s="112">
        <v>4</v>
      </c>
      <c r="B31" s="2"/>
      <c r="C31" s="78">
        <v>6480209</v>
      </c>
      <c r="D31" s="77" t="s">
        <v>96</v>
      </c>
      <c r="E31" s="78">
        <v>5480209</v>
      </c>
      <c r="F31" s="77" t="s">
        <v>96</v>
      </c>
      <c r="G31" s="65"/>
      <c r="H31" s="65"/>
    </row>
    <row r="32" spans="1:8" x14ac:dyDescent="0.3">
      <c r="A32" s="112">
        <v>5</v>
      </c>
      <c r="B32" s="2"/>
      <c r="C32" s="78">
        <v>6480214</v>
      </c>
      <c r="D32" s="77" t="s">
        <v>110</v>
      </c>
      <c r="E32" s="78">
        <v>5480214</v>
      </c>
      <c r="F32" s="77" t="s">
        <v>110</v>
      </c>
      <c r="G32" s="65"/>
      <c r="H32" s="65"/>
    </row>
    <row r="33" spans="1:8" x14ac:dyDescent="0.3">
      <c r="A33" s="112">
        <v>6</v>
      </c>
      <c r="B33" s="2"/>
      <c r="C33" s="78">
        <v>6480216</v>
      </c>
      <c r="D33" s="77" t="s">
        <v>111</v>
      </c>
      <c r="E33" s="78">
        <v>5480216</v>
      </c>
      <c r="F33" s="110"/>
      <c r="G33" s="65"/>
      <c r="H33" s="65"/>
    </row>
    <row r="34" spans="1:8" x14ac:dyDescent="0.3">
      <c r="A34" s="112">
        <v>7</v>
      </c>
      <c r="B34" s="2"/>
      <c r="C34" s="78">
        <v>6220206</v>
      </c>
      <c r="D34" s="77" t="s">
        <v>112</v>
      </c>
      <c r="E34" s="78">
        <v>5220206</v>
      </c>
      <c r="F34" s="110" t="s">
        <v>112</v>
      </c>
      <c r="G34" s="65"/>
      <c r="H34" s="65"/>
    </row>
    <row r="35" spans="1:8" x14ac:dyDescent="0.3">
      <c r="A35" s="112">
        <v>8</v>
      </c>
      <c r="B35" s="2"/>
      <c r="C35" s="78">
        <v>6340201</v>
      </c>
      <c r="D35" s="77" t="s">
        <v>113</v>
      </c>
      <c r="E35" s="78">
        <v>5340201</v>
      </c>
      <c r="F35" s="110" t="s">
        <v>113</v>
      </c>
      <c r="G35" s="65"/>
      <c r="H35" s="65"/>
    </row>
    <row r="36" spans="1:8" x14ac:dyDescent="0.3">
      <c r="A36" s="112">
        <v>9</v>
      </c>
      <c r="B36" s="2"/>
      <c r="C36" s="78">
        <v>6340302</v>
      </c>
      <c r="D36" s="77" t="s">
        <v>106</v>
      </c>
      <c r="E36" s="78">
        <v>5340302</v>
      </c>
      <c r="F36" s="110" t="s">
        <v>106</v>
      </c>
      <c r="G36" s="65"/>
      <c r="H36" s="65"/>
    </row>
    <row r="37" spans="1:8" x14ac:dyDescent="0.3">
      <c r="A37" s="112">
        <v>10</v>
      </c>
      <c r="B37" s="2"/>
      <c r="C37" s="78">
        <v>6340417</v>
      </c>
      <c r="D37" s="77" t="s">
        <v>114</v>
      </c>
      <c r="E37" s="78">
        <v>5340417</v>
      </c>
      <c r="F37" s="110" t="s">
        <v>114</v>
      </c>
      <c r="G37" s="65"/>
      <c r="H37" s="65"/>
    </row>
    <row r="38" spans="1:8" ht="33" x14ac:dyDescent="0.3">
      <c r="A38" s="112">
        <v>11</v>
      </c>
      <c r="B38" s="2"/>
      <c r="C38" s="78">
        <v>6510201</v>
      </c>
      <c r="D38" s="77" t="s">
        <v>115</v>
      </c>
      <c r="E38" s="78">
        <v>5510201</v>
      </c>
      <c r="F38" s="110" t="s">
        <v>115</v>
      </c>
      <c r="G38" s="65"/>
      <c r="H38" s="65"/>
    </row>
    <row r="39" spans="1:8" x14ac:dyDescent="0.3">
      <c r="A39" s="112">
        <v>12</v>
      </c>
      <c r="B39" s="2"/>
      <c r="C39" s="78">
        <v>6510212</v>
      </c>
      <c r="D39" s="77" t="s">
        <v>116</v>
      </c>
      <c r="E39" s="78">
        <v>5520121</v>
      </c>
      <c r="F39" s="110" t="s">
        <v>102</v>
      </c>
      <c r="G39" s="65"/>
      <c r="H39" s="65"/>
    </row>
    <row r="40" spans="1:8" x14ac:dyDescent="0.3">
      <c r="A40" s="112">
        <v>13</v>
      </c>
      <c r="B40" s="2"/>
      <c r="C40" s="78">
        <v>6520121</v>
      </c>
      <c r="D40" s="77" t="s">
        <v>102</v>
      </c>
      <c r="E40" s="78"/>
      <c r="F40" s="110"/>
      <c r="G40" s="65"/>
      <c r="H40" s="65"/>
    </row>
    <row r="41" spans="1:8" ht="33" x14ac:dyDescent="0.3">
      <c r="A41" s="112">
        <v>14</v>
      </c>
      <c r="B41" s="2"/>
      <c r="C41" s="78">
        <v>6520155</v>
      </c>
      <c r="D41" s="77" t="s">
        <v>117</v>
      </c>
      <c r="E41" s="78"/>
      <c r="F41" s="110"/>
      <c r="G41" s="65"/>
      <c r="H41" s="65"/>
    </row>
    <row r="42" spans="1:8" x14ac:dyDescent="0.3">
      <c r="A42" s="112">
        <v>15</v>
      </c>
      <c r="B42" s="2"/>
      <c r="C42" s="78">
        <v>6510216</v>
      </c>
      <c r="D42" s="77" t="s">
        <v>118</v>
      </c>
      <c r="E42" s="78">
        <v>5510216</v>
      </c>
      <c r="F42" s="110" t="s">
        <v>118</v>
      </c>
      <c r="G42" s="65"/>
      <c r="H42" s="65"/>
    </row>
    <row r="43" spans="1:8" ht="33" x14ac:dyDescent="0.3">
      <c r="A43" s="112">
        <v>16</v>
      </c>
      <c r="B43" s="2"/>
      <c r="C43" s="78">
        <v>6510211</v>
      </c>
      <c r="D43" s="77" t="s">
        <v>119</v>
      </c>
      <c r="E43" s="78">
        <v>5510211</v>
      </c>
      <c r="F43" s="110" t="s">
        <v>119</v>
      </c>
      <c r="G43" s="65"/>
      <c r="H43" s="65"/>
    </row>
    <row r="44" spans="1:8" ht="33" x14ac:dyDescent="0.3">
      <c r="A44" s="112">
        <v>17</v>
      </c>
      <c r="B44" s="2"/>
      <c r="C44" s="78">
        <v>6520205</v>
      </c>
      <c r="D44" s="77" t="s">
        <v>120</v>
      </c>
      <c r="E44" s="78">
        <v>5520114</v>
      </c>
      <c r="F44" s="110" t="s">
        <v>101</v>
      </c>
      <c r="G44" s="65"/>
      <c r="H44" s="65"/>
    </row>
    <row r="45" spans="1:8" ht="33" x14ac:dyDescent="0.3">
      <c r="A45" s="112">
        <v>18</v>
      </c>
      <c r="B45" s="2"/>
      <c r="C45" s="78">
        <v>6520255</v>
      </c>
      <c r="D45" s="77" t="s">
        <v>121</v>
      </c>
      <c r="E45" s="78"/>
      <c r="F45" s="110"/>
      <c r="G45" s="65"/>
      <c r="H45" s="65"/>
    </row>
    <row r="46" spans="1:8" ht="33" x14ac:dyDescent="0.3">
      <c r="A46" s="112">
        <v>19</v>
      </c>
      <c r="B46" s="2"/>
      <c r="C46" s="78">
        <v>6510303</v>
      </c>
      <c r="D46" s="77" t="s">
        <v>122</v>
      </c>
      <c r="E46" s="78">
        <v>5510303</v>
      </c>
      <c r="F46" s="110" t="s">
        <v>122</v>
      </c>
      <c r="G46" s="65"/>
      <c r="H46" s="65"/>
    </row>
    <row r="47" spans="1:8" x14ac:dyDescent="0.3">
      <c r="A47" s="112">
        <v>20</v>
      </c>
      <c r="B47" s="2"/>
      <c r="C47" s="78">
        <v>6520263</v>
      </c>
      <c r="D47" s="85" t="s">
        <v>123</v>
      </c>
      <c r="E47" s="78">
        <v>5520225</v>
      </c>
      <c r="F47" s="77" t="s">
        <v>97</v>
      </c>
      <c r="G47" s="65"/>
      <c r="H47" s="65"/>
    </row>
    <row r="48" spans="1:8" ht="49.5" x14ac:dyDescent="0.3">
      <c r="A48" s="112">
        <v>21</v>
      </c>
      <c r="B48" s="2"/>
      <c r="C48" s="78">
        <v>6510305</v>
      </c>
      <c r="D48" s="77" t="s">
        <v>124</v>
      </c>
      <c r="E48" s="78"/>
      <c r="F48" s="77"/>
      <c r="G48" s="65"/>
      <c r="H48" s="65"/>
    </row>
    <row r="49" spans="1:8" x14ac:dyDescent="0.3">
      <c r="A49" s="112">
        <v>22</v>
      </c>
      <c r="B49" s="2"/>
      <c r="C49" s="78">
        <v>6520225</v>
      </c>
      <c r="D49" s="77" t="s">
        <v>97</v>
      </c>
      <c r="E49" s="78">
        <v>5520263</v>
      </c>
      <c r="F49" s="85" t="s">
        <v>155</v>
      </c>
      <c r="G49" s="65"/>
      <c r="H49" s="65"/>
    </row>
    <row r="50" spans="1:8" x14ac:dyDescent="0.3">
      <c r="A50" s="112">
        <v>23</v>
      </c>
      <c r="B50" s="2"/>
      <c r="C50" s="78">
        <v>6520227</v>
      </c>
      <c r="D50" s="77" t="s">
        <v>126</v>
      </c>
      <c r="E50" s="78">
        <v>5520227</v>
      </c>
      <c r="F50" s="77" t="s">
        <v>126</v>
      </c>
      <c r="G50" s="2"/>
      <c r="H50" s="2"/>
    </row>
    <row r="51" spans="1:8" ht="33" x14ac:dyDescent="0.3">
      <c r="A51" s="112">
        <v>24</v>
      </c>
      <c r="B51" s="2"/>
      <c r="C51" s="78">
        <v>6520217</v>
      </c>
      <c r="D51" s="77" t="s">
        <v>125</v>
      </c>
      <c r="E51" s="78">
        <v>5520217</v>
      </c>
      <c r="F51" s="77" t="s">
        <v>125</v>
      </c>
      <c r="G51" s="2"/>
      <c r="H51" s="2"/>
    </row>
    <row r="52" spans="1:8" ht="33" x14ac:dyDescent="0.3">
      <c r="A52" s="112">
        <v>25</v>
      </c>
      <c r="B52" s="2"/>
      <c r="C52" s="78">
        <v>6540204</v>
      </c>
      <c r="D52" s="77" t="s">
        <v>127</v>
      </c>
      <c r="E52" s="78">
        <v>5540204</v>
      </c>
      <c r="F52" s="77" t="s">
        <v>135</v>
      </c>
      <c r="G52" s="2"/>
      <c r="H52" s="2"/>
    </row>
    <row r="53" spans="1:8" x14ac:dyDescent="0.3">
      <c r="A53" s="112">
        <v>26</v>
      </c>
      <c r="B53" s="2"/>
      <c r="C53" s="78">
        <v>6540207</v>
      </c>
      <c r="D53" s="77" t="s">
        <v>128</v>
      </c>
      <c r="E53" s="78">
        <v>5540207</v>
      </c>
      <c r="F53" s="77" t="s">
        <v>128</v>
      </c>
      <c r="G53" s="2"/>
      <c r="H53" s="2"/>
    </row>
    <row r="56" spans="1:8" x14ac:dyDescent="0.3">
      <c r="A56" s="135" t="s">
        <v>80</v>
      </c>
      <c r="B56" s="136"/>
      <c r="C56" s="136"/>
      <c r="D56" s="136"/>
      <c r="E56" s="136"/>
      <c r="F56" s="136"/>
      <c r="G56" s="136"/>
      <c r="H56" s="136"/>
    </row>
    <row r="57" spans="1:8" ht="37.5" customHeight="1" x14ac:dyDescent="0.3">
      <c r="A57" s="142" t="s">
        <v>85</v>
      </c>
      <c r="B57" s="139" t="s">
        <v>12</v>
      </c>
      <c r="C57" s="145" t="s">
        <v>16</v>
      </c>
      <c r="D57" s="146"/>
      <c r="E57" s="146"/>
      <c r="F57" s="146"/>
      <c r="G57" s="146"/>
      <c r="H57" s="147"/>
    </row>
    <row r="58" spans="1:8" x14ac:dyDescent="0.3">
      <c r="A58" s="143"/>
      <c r="B58" s="141"/>
      <c r="C58" s="131" t="s">
        <v>13</v>
      </c>
      <c r="D58" s="131"/>
      <c r="E58" s="131" t="s">
        <v>15</v>
      </c>
      <c r="F58" s="131"/>
      <c r="G58" s="132" t="s">
        <v>14</v>
      </c>
      <c r="H58" s="132"/>
    </row>
    <row r="59" spans="1:8" x14ac:dyDescent="0.3">
      <c r="A59" s="144"/>
      <c r="B59" s="140"/>
      <c r="C59" s="58" t="s">
        <v>0</v>
      </c>
      <c r="D59" s="58" t="s">
        <v>20</v>
      </c>
      <c r="E59" s="58" t="s">
        <v>0</v>
      </c>
      <c r="F59" s="58" t="s">
        <v>20</v>
      </c>
      <c r="G59" s="58" t="s">
        <v>0</v>
      </c>
      <c r="H59" s="58" t="s">
        <v>20</v>
      </c>
    </row>
    <row r="60" spans="1:8" ht="37.5" x14ac:dyDescent="0.3">
      <c r="A60" s="95">
        <v>1</v>
      </c>
      <c r="B60" s="129" t="s">
        <v>84</v>
      </c>
      <c r="C60" s="78">
        <v>6480105</v>
      </c>
      <c r="D60" s="77" t="s">
        <v>107</v>
      </c>
      <c r="E60" s="78">
        <v>5480105</v>
      </c>
      <c r="F60" s="77" t="s">
        <v>132</v>
      </c>
      <c r="G60" s="111">
        <v>4890</v>
      </c>
      <c r="H60" s="113" t="s">
        <v>156</v>
      </c>
    </row>
    <row r="61" spans="1:8" ht="75" x14ac:dyDescent="0.3">
      <c r="A61" s="95">
        <v>2</v>
      </c>
      <c r="B61" s="130"/>
      <c r="C61" s="78">
        <v>6480207</v>
      </c>
      <c r="D61" s="77" t="s">
        <v>108</v>
      </c>
      <c r="E61" s="78">
        <v>5480207</v>
      </c>
      <c r="F61" s="77" t="s">
        <v>108</v>
      </c>
      <c r="G61" s="111">
        <v>5102</v>
      </c>
      <c r="H61" s="113" t="s">
        <v>115</v>
      </c>
    </row>
    <row r="62" spans="1:8" ht="93.75" x14ac:dyDescent="0.3">
      <c r="A62" s="95">
        <v>3</v>
      </c>
      <c r="B62" s="2"/>
      <c r="C62" s="78">
        <v>6480205</v>
      </c>
      <c r="D62" s="77" t="s">
        <v>109</v>
      </c>
      <c r="E62" s="78">
        <v>5480205</v>
      </c>
      <c r="F62" s="77" t="s">
        <v>109</v>
      </c>
      <c r="G62" s="111">
        <v>5103</v>
      </c>
      <c r="H62" s="113" t="s">
        <v>157</v>
      </c>
    </row>
    <row r="63" spans="1:8" x14ac:dyDescent="0.3">
      <c r="A63" s="95">
        <v>4</v>
      </c>
      <c r="B63" s="2"/>
      <c r="C63" s="78">
        <v>6480209</v>
      </c>
      <c r="D63" s="77" t="s">
        <v>96</v>
      </c>
      <c r="E63" s="78">
        <v>5480209</v>
      </c>
      <c r="F63" s="77" t="s">
        <v>96</v>
      </c>
      <c r="G63" s="65"/>
      <c r="H63" s="65"/>
    </row>
    <row r="64" spans="1:8" x14ac:dyDescent="0.3">
      <c r="A64" s="95">
        <v>5</v>
      </c>
      <c r="B64" s="2"/>
      <c r="C64" s="78">
        <v>6480214</v>
      </c>
      <c r="D64" s="77" t="s">
        <v>110</v>
      </c>
      <c r="E64" s="78">
        <v>5480214</v>
      </c>
      <c r="F64" s="77" t="s">
        <v>110</v>
      </c>
      <c r="G64" s="65"/>
      <c r="H64" s="65"/>
    </row>
    <row r="65" spans="1:8" x14ac:dyDescent="0.3">
      <c r="A65" s="95">
        <v>6</v>
      </c>
      <c r="B65" s="2"/>
      <c r="C65" s="78">
        <v>6480216</v>
      </c>
      <c r="D65" s="77" t="s">
        <v>111</v>
      </c>
      <c r="E65" s="78">
        <v>5480216</v>
      </c>
      <c r="F65" s="77" t="s">
        <v>111</v>
      </c>
      <c r="G65" s="65"/>
      <c r="H65" s="65"/>
    </row>
    <row r="66" spans="1:8" x14ac:dyDescent="0.3">
      <c r="A66" s="95">
        <v>7</v>
      </c>
      <c r="B66" s="2"/>
      <c r="C66" s="78">
        <v>6220206</v>
      </c>
      <c r="D66" s="77" t="s">
        <v>112</v>
      </c>
      <c r="E66" s="78">
        <v>5220206</v>
      </c>
      <c r="F66" s="77" t="s">
        <v>112</v>
      </c>
      <c r="G66" s="65"/>
      <c r="H66" s="65"/>
    </row>
    <row r="67" spans="1:8" x14ac:dyDescent="0.3">
      <c r="A67" s="95">
        <v>8</v>
      </c>
      <c r="B67" s="2"/>
      <c r="C67" s="78">
        <v>6340201</v>
      </c>
      <c r="D67" s="77" t="s">
        <v>113</v>
      </c>
      <c r="E67" s="78">
        <v>5340201</v>
      </c>
      <c r="F67" s="77" t="s">
        <v>113</v>
      </c>
      <c r="G67" s="65"/>
      <c r="H67" s="65"/>
    </row>
    <row r="68" spans="1:8" x14ac:dyDescent="0.3">
      <c r="A68" s="95">
        <v>9</v>
      </c>
      <c r="B68" s="2"/>
      <c r="C68" s="78">
        <v>6340302</v>
      </c>
      <c r="D68" s="77" t="s">
        <v>106</v>
      </c>
      <c r="E68" s="78">
        <v>5340302</v>
      </c>
      <c r="F68" s="77" t="s">
        <v>106</v>
      </c>
      <c r="G68" s="65"/>
      <c r="H68" s="65"/>
    </row>
    <row r="69" spans="1:8" x14ac:dyDescent="0.3">
      <c r="A69" s="95">
        <v>10</v>
      </c>
      <c r="B69" s="2"/>
      <c r="C69" s="78">
        <v>6340417</v>
      </c>
      <c r="D69" s="77" t="s">
        <v>114</v>
      </c>
      <c r="E69" s="78">
        <v>5340417</v>
      </c>
      <c r="F69" s="77" t="s">
        <v>114</v>
      </c>
      <c r="G69" s="65"/>
      <c r="H69" s="65"/>
    </row>
    <row r="70" spans="1:8" ht="33" x14ac:dyDescent="0.3">
      <c r="A70" s="95">
        <v>11</v>
      </c>
      <c r="B70" s="2"/>
      <c r="C70" s="78">
        <v>6510201</v>
      </c>
      <c r="D70" s="77" t="s">
        <v>115</v>
      </c>
      <c r="E70" s="78">
        <v>5510201</v>
      </c>
      <c r="F70" s="77" t="s">
        <v>115</v>
      </c>
      <c r="G70" s="65"/>
      <c r="H70" s="65"/>
    </row>
    <row r="71" spans="1:8" x14ac:dyDescent="0.3">
      <c r="A71" s="95">
        <v>12</v>
      </c>
      <c r="B71" s="2"/>
      <c r="C71" s="78">
        <v>6510212</v>
      </c>
      <c r="D71" s="77" t="s">
        <v>116</v>
      </c>
      <c r="E71" s="78">
        <v>5510212</v>
      </c>
      <c r="F71" s="77" t="s">
        <v>133</v>
      </c>
      <c r="G71" s="65"/>
      <c r="H71" s="65"/>
    </row>
    <row r="72" spans="1:8" ht="33" x14ac:dyDescent="0.3">
      <c r="A72" s="95">
        <v>13</v>
      </c>
      <c r="B72" s="2"/>
      <c r="C72" s="78">
        <v>6520121</v>
      </c>
      <c r="D72" s="77" t="s">
        <v>102</v>
      </c>
      <c r="E72" s="78">
        <v>5520155</v>
      </c>
      <c r="F72" s="77" t="s">
        <v>117</v>
      </c>
      <c r="G72" s="65"/>
      <c r="H72" s="65"/>
    </row>
    <row r="73" spans="1:8" ht="33" x14ac:dyDescent="0.3">
      <c r="A73" s="95">
        <v>14</v>
      </c>
      <c r="B73" s="2"/>
      <c r="C73" s="78">
        <v>6520155</v>
      </c>
      <c r="D73" s="77" t="s">
        <v>117</v>
      </c>
      <c r="E73" s="78">
        <v>5520121</v>
      </c>
      <c r="F73" s="77" t="s">
        <v>102</v>
      </c>
      <c r="G73" s="65"/>
      <c r="H73" s="65"/>
    </row>
    <row r="74" spans="1:8" x14ac:dyDescent="0.3">
      <c r="A74" s="95">
        <v>15</v>
      </c>
      <c r="B74" s="2"/>
      <c r="C74" s="78">
        <v>6510216</v>
      </c>
      <c r="D74" s="77" t="s">
        <v>118</v>
      </c>
      <c r="E74" s="78">
        <v>5510216</v>
      </c>
      <c r="F74" s="77" t="s">
        <v>118</v>
      </c>
      <c r="G74" s="65"/>
      <c r="H74" s="65"/>
    </row>
    <row r="75" spans="1:8" ht="33" x14ac:dyDescent="0.3">
      <c r="A75" s="95">
        <v>16</v>
      </c>
      <c r="B75" s="2"/>
      <c r="C75" s="78">
        <v>6510211</v>
      </c>
      <c r="D75" s="77" t="s">
        <v>119</v>
      </c>
      <c r="E75" s="78">
        <v>5510211</v>
      </c>
      <c r="F75" s="77" t="s">
        <v>119</v>
      </c>
      <c r="G75" s="65"/>
      <c r="H75" s="65"/>
    </row>
    <row r="76" spans="1:8" ht="33" x14ac:dyDescent="0.3">
      <c r="A76" s="95">
        <v>17</v>
      </c>
      <c r="B76" s="2"/>
      <c r="C76" s="78">
        <v>6520205</v>
      </c>
      <c r="D76" s="77" t="s">
        <v>120</v>
      </c>
      <c r="E76" s="78">
        <v>5520114</v>
      </c>
      <c r="F76" s="77" t="s">
        <v>101</v>
      </c>
      <c r="G76" s="65"/>
      <c r="H76" s="65"/>
    </row>
    <row r="77" spans="1:8" ht="33" x14ac:dyDescent="0.3">
      <c r="A77" s="95">
        <v>18</v>
      </c>
      <c r="B77" s="2"/>
      <c r="C77" s="78">
        <v>6520255</v>
      </c>
      <c r="D77" s="77" t="s">
        <v>121</v>
      </c>
      <c r="E77" s="78">
        <v>5520205</v>
      </c>
      <c r="F77" s="77" t="s">
        <v>120</v>
      </c>
      <c r="G77" s="65"/>
      <c r="H77" s="65"/>
    </row>
    <row r="78" spans="1:8" ht="33" x14ac:dyDescent="0.3">
      <c r="A78" s="95">
        <v>19</v>
      </c>
      <c r="B78" s="2"/>
      <c r="C78" s="78">
        <v>6520114</v>
      </c>
      <c r="D78" s="77" t="s">
        <v>101</v>
      </c>
      <c r="E78" s="78">
        <v>5520255</v>
      </c>
      <c r="F78" s="77" t="s">
        <v>121</v>
      </c>
      <c r="G78" s="65"/>
      <c r="H78" s="65"/>
    </row>
    <row r="79" spans="1:8" ht="33" x14ac:dyDescent="0.3">
      <c r="A79" s="95">
        <v>20</v>
      </c>
      <c r="B79" s="2"/>
      <c r="C79" s="78">
        <v>6510303</v>
      </c>
      <c r="D79" s="77" t="s">
        <v>122</v>
      </c>
      <c r="E79" s="78">
        <v>5510303</v>
      </c>
      <c r="F79" s="77" t="s">
        <v>122</v>
      </c>
      <c r="G79" s="65"/>
      <c r="H79" s="65"/>
    </row>
    <row r="80" spans="1:8" ht="33" x14ac:dyDescent="0.3">
      <c r="A80" s="95">
        <v>21</v>
      </c>
      <c r="B80" s="2"/>
      <c r="C80" s="78">
        <v>6520263</v>
      </c>
      <c r="D80" s="77" t="s">
        <v>123</v>
      </c>
      <c r="E80" s="78">
        <v>5510305</v>
      </c>
      <c r="F80" s="77" t="s">
        <v>134</v>
      </c>
      <c r="G80" s="65"/>
      <c r="H80" s="65"/>
    </row>
    <row r="81" spans="1:8" ht="49.5" x14ac:dyDescent="0.3">
      <c r="A81" s="95">
        <v>22</v>
      </c>
      <c r="B81" s="2"/>
      <c r="C81" s="78">
        <v>6510305</v>
      </c>
      <c r="D81" s="77" t="s">
        <v>124</v>
      </c>
      <c r="E81" s="78">
        <v>5520217</v>
      </c>
      <c r="F81" s="77" t="s">
        <v>125</v>
      </c>
      <c r="G81" s="65"/>
      <c r="H81" s="65"/>
    </row>
    <row r="82" spans="1:8" ht="33" x14ac:dyDescent="0.3">
      <c r="A82" s="95">
        <v>23</v>
      </c>
      <c r="B82" s="2"/>
      <c r="C82" s="78">
        <v>6520217</v>
      </c>
      <c r="D82" s="77" t="s">
        <v>125</v>
      </c>
      <c r="E82" s="78">
        <v>5520263</v>
      </c>
      <c r="F82" s="77" t="s">
        <v>123</v>
      </c>
      <c r="G82" s="65"/>
      <c r="H82" s="65"/>
    </row>
    <row r="83" spans="1:8" x14ac:dyDescent="0.3">
      <c r="A83" s="95">
        <v>24</v>
      </c>
      <c r="B83" s="2"/>
      <c r="C83" s="78">
        <v>6520225</v>
      </c>
      <c r="D83" s="77" t="s">
        <v>97</v>
      </c>
      <c r="E83" s="78">
        <v>5520225</v>
      </c>
      <c r="F83" s="77" t="s">
        <v>97</v>
      </c>
      <c r="G83" s="65"/>
      <c r="H83" s="65"/>
    </row>
    <row r="84" spans="1:8" x14ac:dyDescent="0.3">
      <c r="A84" s="95">
        <v>25</v>
      </c>
      <c r="B84" s="2"/>
      <c r="C84" s="78">
        <v>6520227</v>
      </c>
      <c r="D84" s="77" t="s">
        <v>126</v>
      </c>
      <c r="E84" s="78">
        <v>5520227</v>
      </c>
      <c r="F84" s="77" t="s">
        <v>126</v>
      </c>
      <c r="G84" s="2"/>
      <c r="H84" s="2"/>
    </row>
    <row r="85" spans="1:8" ht="33" x14ac:dyDescent="0.3">
      <c r="A85" s="95">
        <v>26</v>
      </c>
      <c r="B85" s="2"/>
      <c r="C85" s="78">
        <v>6540204</v>
      </c>
      <c r="D85" s="77" t="s">
        <v>127</v>
      </c>
      <c r="E85" s="78">
        <v>5540204</v>
      </c>
      <c r="F85" s="77" t="s">
        <v>135</v>
      </c>
      <c r="G85" s="2"/>
      <c r="H85" s="2"/>
    </row>
    <row r="86" spans="1:8" x14ac:dyDescent="0.3">
      <c r="A86" s="95">
        <v>27</v>
      </c>
      <c r="B86" s="2"/>
      <c r="C86" s="78">
        <v>6540205</v>
      </c>
      <c r="D86" s="77" t="s">
        <v>105</v>
      </c>
      <c r="E86" s="78">
        <v>5540205</v>
      </c>
      <c r="F86" s="77" t="s">
        <v>105</v>
      </c>
      <c r="G86" s="2"/>
      <c r="H86" s="2"/>
    </row>
    <row r="87" spans="1:8" x14ac:dyDescent="0.3">
      <c r="A87" s="95">
        <v>28</v>
      </c>
      <c r="B87" s="2"/>
      <c r="C87" s="78">
        <v>6540207</v>
      </c>
      <c r="D87" s="77" t="s">
        <v>128</v>
      </c>
      <c r="E87" s="78">
        <v>5540207</v>
      </c>
      <c r="F87" s="77" t="s">
        <v>128</v>
      </c>
      <c r="G87" s="2"/>
      <c r="H87" s="2"/>
    </row>
    <row r="88" spans="1:8" x14ac:dyDescent="0.3">
      <c r="A88" s="95">
        <v>29</v>
      </c>
      <c r="B88" s="2"/>
      <c r="C88" s="78">
        <v>6580201</v>
      </c>
      <c r="D88" s="77" t="s">
        <v>129</v>
      </c>
      <c r="E88" s="78">
        <v>5580201</v>
      </c>
      <c r="F88" s="77" t="s">
        <v>129</v>
      </c>
      <c r="G88" s="2"/>
      <c r="H88" s="2"/>
    </row>
    <row r="89" spans="1:8" x14ac:dyDescent="0.3">
      <c r="A89" s="95">
        <v>30</v>
      </c>
      <c r="B89" s="2"/>
      <c r="C89" s="78">
        <v>6210402</v>
      </c>
      <c r="D89" s="77" t="s">
        <v>130</v>
      </c>
      <c r="E89" s="78">
        <v>5520117</v>
      </c>
      <c r="F89" s="77" t="s">
        <v>99</v>
      </c>
      <c r="G89" s="2"/>
      <c r="H89" s="2"/>
    </row>
    <row r="90" spans="1:8" x14ac:dyDescent="0.3">
      <c r="A90" s="95">
        <v>31</v>
      </c>
      <c r="B90" s="2"/>
      <c r="C90" s="78">
        <v>6340122</v>
      </c>
      <c r="D90" s="77" t="s">
        <v>131</v>
      </c>
      <c r="E90" s="78">
        <v>5210402</v>
      </c>
      <c r="F90" s="77" t="s">
        <v>130</v>
      </c>
      <c r="G90" s="2"/>
      <c r="H90" s="2"/>
    </row>
    <row r="91" spans="1:8" x14ac:dyDescent="0.3">
      <c r="A91" s="95">
        <v>32</v>
      </c>
      <c r="B91" s="2"/>
      <c r="C91" s="2"/>
      <c r="D91" s="2"/>
      <c r="E91" s="78">
        <v>5340122</v>
      </c>
      <c r="F91" s="77" t="s">
        <v>131</v>
      </c>
      <c r="G91" s="2"/>
      <c r="H91" s="2"/>
    </row>
  </sheetData>
  <mergeCells count="24">
    <mergeCell ref="A25:A27"/>
    <mergeCell ref="B25:B27"/>
    <mergeCell ref="A56:H56"/>
    <mergeCell ref="C57:H57"/>
    <mergeCell ref="C58:D58"/>
    <mergeCell ref="E58:F58"/>
    <mergeCell ref="G58:H58"/>
    <mergeCell ref="A57:A59"/>
    <mergeCell ref="B57:B59"/>
    <mergeCell ref="C5:H5"/>
    <mergeCell ref="A4:H4"/>
    <mergeCell ref="A5:A6"/>
    <mergeCell ref="A24:H24"/>
    <mergeCell ref="B8:B9"/>
    <mergeCell ref="B5:B7"/>
    <mergeCell ref="B60:B61"/>
    <mergeCell ref="C6:D6"/>
    <mergeCell ref="E6:F6"/>
    <mergeCell ref="C25:H25"/>
    <mergeCell ref="C26:D26"/>
    <mergeCell ref="E26:F26"/>
    <mergeCell ref="G26:H26"/>
    <mergeCell ref="B28:B29"/>
    <mergeCell ref="G6:H6"/>
  </mergeCells>
  <conditionalFormatting sqref="B10:B21 B8 B30:B53">
    <cfRule type="expression" dxfId="13" priority="4" stopIfTrue="1">
      <formula>B8&gt;0</formula>
    </cfRule>
  </conditionalFormatting>
  <conditionalFormatting sqref="B28">
    <cfRule type="expression" dxfId="12" priority="3" stopIfTrue="1">
      <formula>B28&gt;0</formula>
    </cfRule>
  </conditionalFormatting>
  <conditionalFormatting sqref="B62:B91">
    <cfRule type="expression" dxfId="11" priority="2" stopIfTrue="1">
      <formula>B62&gt;0</formula>
    </cfRule>
  </conditionalFormatting>
  <conditionalFormatting sqref="B60">
    <cfRule type="expression" dxfId="10" priority="1" stopIfTrue="1">
      <formula>B60&gt;0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3"/>
  <sheetViews>
    <sheetView topLeftCell="B82" workbookViewId="0">
      <selection activeCell="J93" sqref="J93"/>
    </sheetView>
  </sheetViews>
  <sheetFormatPr defaultColWidth="11.42578125" defaultRowHeight="18.75" x14ac:dyDescent="0.3"/>
  <cols>
    <col min="1" max="1" width="6.85546875" style="1" customWidth="1"/>
    <col min="2" max="2" width="23.5703125" style="1" customWidth="1"/>
    <col min="3" max="3" width="24.85546875" style="3" customWidth="1"/>
    <col min="4" max="4" width="11.42578125" style="3" customWidth="1"/>
    <col min="5" max="5" width="29" style="3" customWidth="1"/>
    <col min="6" max="6" width="10.140625" style="3" customWidth="1"/>
    <col min="7" max="8" width="13.140625" style="3" customWidth="1"/>
    <col min="9" max="9" width="11.42578125" style="1"/>
    <col min="10" max="10" width="11.42578125" style="1" customWidth="1"/>
    <col min="11" max="11" width="15.7109375" style="1" customWidth="1"/>
    <col min="12" max="12" width="11.42578125" style="1"/>
    <col min="13" max="13" width="11.42578125" style="1" customWidth="1"/>
    <col min="14" max="14" width="15.7109375" style="1" customWidth="1"/>
    <col min="15" max="16" width="11.42578125" style="1"/>
    <col min="17" max="17" width="15.7109375" style="1" bestFit="1" customWidth="1"/>
    <col min="18" max="16384" width="11.42578125" style="1"/>
  </cols>
  <sheetData>
    <row r="1" spans="1:17" x14ac:dyDescent="0.3">
      <c r="A1" s="150" t="s">
        <v>74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</row>
    <row r="2" spans="1:17" x14ac:dyDescent="0.3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</row>
    <row r="3" spans="1:17" x14ac:dyDescent="0.3">
      <c r="A3" s="61"/>
      <c r="B3" s="61" t="s">
        <v>78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</row>
    <row r="4" spans="1:17" x14ac:dyDescent="0.3">
      <c r="A4" s="139" t="s">
        <v>85</v>
      </c>
      <c r="B4" s="139" t="s">
        <v>12</v>
      </c>
      <c r="C4" s="131" t="s">
        <v>18</v>
      </c>
      <c r="D4" s="131"/>
      <c r="E4" s="131"/>
      <c r="F4" s="131"/>
      <c r="G4" s="131"/>
      <c r="H4" s="131"/>
      <c r="I4" s="131" t="s">
        <v>19</v>
      </c>
      <c r="J4" s="131"/>
      <c r="K4" s="131"/>
      <c r="L4" s="131"/>
      <c r="M4" s="131"/>
      <c r="N4" s="131"/>
      <c r="O4" s="131"/>
      <c r="P4" s="131"/>
      <c r="Q4" s="131"/>
    </row>
    <row r="5" spans="1:17" x14ac:dyDescent="0.3">
      <c r="A5" s="141"/>
      <c r="B5" s="141"/>
      <c r="C5" s="148" t="s">
        <v>13</v>
      </c>
      <c r="D5" s="149"/>
      <c r="E5" s="148" t="s">
        <v>15</v>
      </c>
      <c r="F5" s="149"/>
      <c r="G5" s="148" t="s">
        <v>14</v>
      </c>
      <c r="H5" s="149"/>
      <c r="I5" s="148" t="s">
        <v>13</v>
      </c>
      <c r="J5" s="152"/>
      <c r="K5" s="149"/>
      <c r="L5" s="148" t="s">
        <v>15</v>
      </c>
      <c r="M5" s="152"/>
      <c r="N5" s="149"/>
      <c r="O5" s="131" t="s">
        <v>14</v>
      </c>
      <c r="P5" s="131"/>
      <c r="Q5" s="131"/>
    </row>
    <row r="6" spans="1:17" ht="55.5" customHeight="1" x14ac:dyDescent="0.3">
      <c r="A6" s="140"/>
      <c r="B6" s="140"/>
      <c r="C6" s="7" t="s">
        <v>0</v>
      </c>
      <c r="D6" s="7" t="s">
        <v>17</v>
      </c>
      <c r="E6" s="7" t="s">
        <v>0</v>
      </c>
      <c r="F6" s="7" t="s">
        <v>17</v>
      </c>
      <c r="G6" s="7" t="s">
        <v>0</v>
      </c>
      <c r="H6" s="7" t="s">
        <v>17</v>
      </c>
      <c r="I6" s="7" t="s">
        <v>0</v>
      </c>
      <c r="J6" s="7" t="s">
        <v>17</v>
      </c>
      <c r="K6" s="56" t="s">
        <v>70</v>
      </c>
      <c r="L6" s="7" t="s">
        <v>0</v>
      </c>
      <c r="M6" s="7" t="s">
        <v>17</v>
      </c>
      <c r="N6" s="56" t="s">
        <v>70</v>
      </c>
      <c r="O6" s="8" t="s">
        <v>0</v>
      </c>
      <c r="P6" s="56" t="s">
        <v>82</v>
      </c>
      <c r="Q6" s="56" t="s">
        <v>70</v>
      </c>
    </row>
    <row r="7" spans="1:17" ht="41.25" customHeight="1" x14ac:dyDescent="0.3">
      <c r="A7" s="95">
        <v>1</v>
      </c>
      <c r="B7" s="139" t="s">
        <v>141</v>
      </c>
      <c r="C7" s="75" t="s">
        <v>86</v>
      </c>
      <c r="D7" s="71">
        <v>500</v>
      </c>
      <c r="E7" s="74" t="s">
        <v>94</v>
      </c>
      <c r="F7" s="71">
        <v>50</v>
      </c>
      <c r="G7" s="111">
        <v>4890</v>
      </c>
      <c r="H7" s="99">
        <v>1200</v>
      </c>
      <c r="I7" s="71">
        <v>6510303</v>
      </c>
      <c r="J7" s="71">
        <v>546</v>
      </c>
      <c r="K7" s="95">
        <v>139</v>
      </c>
      <c r="L7" s="98">
        <v>201</v>
      </c>
      <c r="M7" s="71">
        <v>75</v>
      </c>
      <c r="N7" s="95">
        <v>27</v>
      </c>
      <c r="O7" s="111">
        <v>4890</v>
      </c>
      <c r="P7" s="111">
        <v>1334</v>
      </c>
      <c r="Q7" s="2"/>
    </row>
    <row r="8" spans="1:17" x14ac:dyDescent="0.3">
      <c r="A8" s="95">
        <v>2</v>
      </c>
      <c r="B8" s="141"/>
      <c r="C8" s="75" t="s">
        <v>87</v>
      </c>
      <c r="D8" s="71">
        <v>200</v>
      </c>
      <c r="E8" s="75" t="s">
        <v>95</v>
      </c>
      <c r="F8" s="71">
        <v>200</v>
      </c>
      <c r="G8" s="111">
        <v>5102</v>
      </c>
      <c r="H8" s="99">
        <v>100</v>
      </c>
      <c r="I8" s="71">
        <v>6510211</v>
      </c>
      <c r="J8" s="71">
        <v>219</v>
      </c>
      <c r="K8" s="95">
        <v>77</v>
      </c>
      <c r="L8" s="98">
        <v>202</v>
      </c>
      <c r="M8" s="71">
        <v>241</v>
      </c>
      <c r="N8" s="95">
        <v>147</v>
      </c>
      <c r="O8" s="111">
        <v>5102</v>
      </c>
      <c r="P8" s="111">
        <v>142</v>
      </c>
      <c r="Q8" s="2"/>
    </row>
    <row r="9" spans="1:17" x14ac:dyDescent="0.3">
      <c r="A9" s="95">
        <v>3</v>
      </c>
      <c r="B9" s="140"/>
      <c r="C9" s="75" t="s">
        <v>88</v>
      </c>
      <c r="D9" s="71">
        <v>500</v>
      </c>
      <c r="E9" s="75" t="s">
        <v>96</v>
      </c>
      <c r="F9" s="71">
        <v>250</v>
      </c>
      <c r="G9" s="111">
        <v>5103</v>
      </c>
      <c r="H9" s="99">
        <v>50</v>
      </c>
      <c r="I9" s="71">
        <v>6510201</v>
      </c>
      <c r="J9" s="71">
        <v>501</v>
      </c>
      <c r="K9" s="95">
        <v>169</v>
      </c>
      <c r="L9" s="71">
        <v>5480209</v>
      </c>
      <c r="M9" s="71">
        <v>251</v>
      </c>
      <c r="N9" s="95">
        <v>194</v>
      </c>
      <c r="O9" s="111">
        <v>5103</v>
      </c>
      <c r="P9" s="111">
        <v>90</v>
      </c>
      <c r="Q9" s="2"/>
    </row>
    <row r="10" spans="1:17" x14ac:dyDescent="0.3">
      <c r="A10" s="95">
        <v>4</v>
      </c>
      <c r="B10" s="72"/>
      <c r="C10" s="75" t="s">
        <v>89</v>
      </c>
      <c r="D10" s="71">
        <v>800</v>
      </c>
      <c r="E10" s="75" t="s">
        <v>97</v>
      </c>
      <c r="F10" s="71">
        <v>50</v>
      </c>
      <c r="G10" s="2"/>
      <c r="H10" s="2"/>
      <c r="I10" s="96" t="s">
        <v>139</v>
      </c>
      <c r="J10" s="71">
        <v>833</v>
      </c>
      <c r="K10" s="95">
        <v>279</v>
      </c>
      <c r="L10" s="71">
        <v>5520225</v>
      </c>
      <c r="M10" s="71">
        <v>64</v>
      </c>
      <c r="N10" s="95">
        <v>55</v>
      </c>
      <c r="O10" s="2"/>
      <c r="P10" s="2"/>
      <c r="Q10" s="2"/>
    </row>
    <row r="11" spans="1:17" x14ac:dyDescent="0.3">
      <c r="A11" s="95">
        <v>5</v>
      </c>
      <c r="B11" s="72"/>
      <c r="C11" s="75" t="s">
        <v>90</v>
      </c>
      <c r="D11" s="71">
        <v>300</v>
      </c>
      <c r="E11" s="75" t="s">
        <v>87</v>
      </c>
      <c r="F11" s="71">
        <v>50</v>
      </c>
      <c r="G11" s="2"/>
      <c r="H11" s="2"/>
      <c r="I11" s="71" t="s">
        <v>92</v>
      </c>
      <c r="J11" s="71">
        <v>331</v>
      </c>
      <c r="K11" s="95">
        <v>156</v>
      </c>
      <c r="L11" s="71">
        <v>5510211</v>
      </c>
      <c r="M11" s="71">
        <v>0</v>
      </c>
      <c r="N11" s="95">
        <v>0</v>
      </c>
      <c r="O11" s="2"/>
      <c r="P11" s="2"/>
      <c r="Q11" s="2"/>
    </row>
    <row r="12" spans="1:17" x14ac:dyDescent="0.3">
      <c r="A12" s="95">
        <v>6</v>
      </c>
      <c r="B12" s="72"/>
      <c r="C12" s="75" t="s">
        <v>91</v>
      </c>
      <c r="D12" s="71">
        <v>150</v>
      </c>
      <c r="E12" s="75" t="s">
        <v>98</v>
      </c>
      <c r="F12" s="71">
        <v>50</v>
      </c>
      <c r="G12" s="2"/>
      <c r="H12" s="2"/>
      <c r="I12" s="71">
        <v>6540204</v>
      </c>
      <c r="J12" s="71">
        <v>133</v>
      </c>
      <c r="K12" s="95">
        <v>29</v>
      </c>
      <c r="L12" s="71">
        <v>5540204</v>
      </c>
      <c r="M12" s="71">
        <v>55</v>
      </c>
      <c r="N12" s="95">
        <v>49</v>
      </c>
      <c r="O12" s="2"/>
      <c r="P12" s="2"/>
      <c r="Q12" s="2"/>
    </row>
    <row r="13" spans="1:17" x14ac:dyDescent="0.3">
      <c r="A13" s="95">
        <v>7</v>
      </c>
      <c r="B13" s="72"/>
      <c r="C13" s="75" t="s">
        <v>104</v>
      </c>
      <c r="D13" s="71">
        <v>100</v>
      </c>
      <c r="E13" s="75" t="s">
        <v>99</v>
      </c>
      <c r="F13" s="71">
        <v>50</v>
      </c>
      <c r="G13" s="2"/>
      <c r="H13" s="2"/>
      <c r="I13" s="79">
        <v>6510216</v>
      </c>
      <c r="J13" s="71">
        <v>119</v>
      </c>
      <c r="K13" s="95">
        <v>39</v>
      </c>
      <c r="L13" s="71">
        <v>5520117</v>
      </c>
      <c r="M13" s="71">
        <v>0</v>
      </c>
      <c r="N13" s="95">
        <v>0</v>
      </c>
      <c r="O13" s="2"/>
      <c r="P13" s="2"/>
      <c r="Q13" s="2"/>
    </row>
    <row r="14" spans="1:17" ht="37.5" x14ac:dyDescent="0.3">
      <c r="A14" s="95">
        <v>8</v>
      </c>
      <c r="B14" s="72"/>
      <c r="C14" s="76" t="s">
        <v>93</v>
      </c>
      <c r="D14" s="71">
        <v>50</v>
      </c>
      <c r="E14" s="75" t="s">
        <v>100</v>
      </c>
      <c r="F14" s="71">
        <v>50</v>
      </c>
      <c r="G14" s="2"/>
      <c r="H14" s="2"/>
      <c r="I14" s="71">
        <v>6340417</v>
      </c>
      <c r="J14" s="71">
        <v>47</v>
      </c>
      <c r="K14" s="95">
        <v>28</v>
      </c>
      <c r="L14" s="71">
        <v>5520227</v>
      </c>
      <c r="M14" s="71">
        <v>76</v>
      </c>
      <c r="N14" s="95">
        <v>53</v>
      </c>
      <c r="O14" s="2"/>
      <c r="P14" s="2"/>
      <c r="Q14" s="2"/>
    </row>
    <row r="15" spans="1:17" x14ac:dyDescent="0.3">
      <c r="A15" s="95">
        <v>9</v>
      </c>
      <c r="B15" s="72"/>
      <c r="C15" s="2"/>
      <c r="D15" s="2"/>
      <c r="E15" s="75" t="s">
        <v>101</v>
      </c>
      <c r="F15" s="71">
        <v>100</v>
      </c>
      <c r="G15" s="2"/>
      <c r="H15" s="2"/>
      <c r="I15" s="2"/>
      <c r="J15" s="2"/>
      <c r="K15" s="2"/>
      <c r="L15" s="71">
        <v>5520114</v>
      </c>
      <c r="M15" s="71">
        <v>111</v>
      </c>
      <c r="N15" s="95">
        <v>93</v>
      </c>
      <c r="O15" s="2"/>
      <c r="P15" s="2"/>
      <c r="Q15" s="2"/>
    </row>
    <row r="16" spans="1:17" x14ac:dyDescent="0.3">
      <c r="A16" s="95">
        <v>10</v>
      </c>
      <c r="B16" s="72"/>
      <c r="C16" s="2"/>
      <c r="D16" s="2"/>
      <c r="E16" s="75" t="s">
        <v>102</v>
      </c>
      <c r="F16" s="71">
        <v>50</v>
      </c>
      <c r="G16" s="2"/>
      <c r="H16" s="2"/>
      <c r="I16" s="2"/>
      <c r="J16" s="2"/>
      <c r="K16" s="2"/>
      <c r="L16" s="71">
        <v>5520121</v>
      </c>
      <c r="M16" s="71">
        <v>62</v>
      </c>
      <c r="N16" s="95">
        <v>47</v>
      </c>
      <c r="O16" s="2"/>
      <c r="P16" s="2"/>
      <c r="Q16" s="2"/>
    </row>
    <row r="17" spans="1:17" x14ac:dyDescent="0.3">
      <c r="A17" s="95">
        <v>11</v>
      </c>
      <c r="B17" s="72"/>
      <c r="C17" s="2"/>
      <c r="D17" s="2"/>
      <c r="E17" s="75" t="s">
        <v>103</v>
      </c>
      <c r="F17" s="71">
        <v>150</v>
      </c>
      <c r="G17" s="2"/>
      <c r="H17" s="2"/>
      <c r="I17" s="2"/>
      <c r="J17" s="2"/>
      <c r="K17" s="2"/>
      <c r="L17" s="71">
        <v>5510216</v>
      </c>
      <c r="M17" s="71">
        <v>151</v>
      </c>
      <c r="N17" s="95">
        <v>111</v>
      </c>
      <c r="O17" s="2"/>
      <c r="P17" s="2"/>
      <c r="Q17" s="2"/>
    </row>
    <row r="18" spans="1:17" x14ac:dyDescent="0.3">
      <c r="A18" s="95">
        <v>12</v>
      </c>
      <c r="B18" s="72"/>
      <c r="C18" s="2"/>
      <c r="D18" s="2"/>
      <c r="E18" s="75" t="s">
        <v>105</v>
      </c>
      <c r="F18" s="71">
        <v>50</v>
      </c>
      <c r="G18" s="2"/>
      <c r="H18" s="2"/>
      <c r="I18" s="2"/>
      <c r="J18" s="2"/>
      <c r="K18" s="2"/>
      <c r="L18" s="71">
        <v>5540205</v>
      </c>
      <c r="M18" s="71">
        <v>0</v>
      </c>
      <c r="N18" s="95">
        <v>0</v>
      </c>
      <c r="O18" s="2"/>
      <c r="P18" s="2"/>
      <c r="Q18" s="2"/>
    </row>
    <row r="19" spans="1:17" ht="37.5" x14ac:dyDescent="0.3">
      <c r="A19" s="95">
        <v>13</v>
      </c>
      <c r="B19" s="72"/>
      <c r="C19" s="2"/>
      <c r="D19" s="2"/>
      <c r="E19" s="74" t="s">
        <v>93</v>
      </c>
      <c r="F19" s="71">
        <v>50</v>
      </c>
      <c r="G19" s="2"/>
      <c r="H19" s="2"/>
      <c r="I19" s="2"/>
      <c r="J19" s="2"/>
      <c r="K19" s="2"/>
      <c r="L19" s="71">
        <v>5340417</v>
      </c>
      <c r="M19" s="71">
        <v>63</v>
      </c>
      <c r="N19" s="95">
        <v>49</v>
      </c>
      <c r="O19" s="2"/>
      <c r="P19" s="2"/>
      <c r="Q19" s="2"/>
    </row>
    <row r="20" spans="1:17" x14ac:dyDescent="0.3">
      <c r="A20" s="95">
        <v>14</v>
      </c>
      <c r="B20" s="72"/>
      <c r="C20" s="2"/>
      <c r="D20" s="2"/>
      <c r="E20" s="75" t="s">
        <v>106</v>
      </c>
      <c r="F20" s="71">
        <v>50</v>
      </c>
      <c r="G20" s="2"/>
      <c r="H20" s="2"/>
      <c r="I20" s="2"/>
      <c r="J20" s="2"/>
      <c r="K20" s="2"/>
      <c r="L20" s="71">
        <v>5340302</v>
      </c>
      <c r="M20" s="71">
        <v>46</v>
      </c>
      <c r="N20" s="95">
        <v>41</v>
      </c>
      <c r="O20" s="2"/>
      <c r="P20" s="2"/>
      <c r="Q20" s="2"/>
    </row>
    <row r="21" spans="1:17" x14ac:dyDescent="0.3">
      <c r="A21" s="148" t="s">
        <v>136</v>
      </c>
      <c r="B21" s="152"/>
      <c r="C21" s="149"/>
      <c r="D21" s="71">
        <f>SUM(D7:D20)</f>
        <v>2600</v>
      </c>
      <c r="E21" s="89"/>
      <c r="F21" s="89">
        <f t="shared" ref="F21:H21" si="0">SUM(F7:F20)</f>
        <v>1200</v>
      </c>
      <c r="G21" s="99"/>
      <c r="H21" s="99">
        <f t="shared" si="0"/>
        <v>1350</v>
      </c>
      <c r="I21" s="2"/>
      <c r="J21" s="71">
        <f>SUM(J7:J20)</f>
        <v>2729</v>
      </c>
      <c r="K21" s="95">
        <f>SUM(K7:K20)</f>
        <v>916</v>
      </c>
      <c r="L21" s="2"/>
      <c r="M21" s="71">
        <f>SUM(M7:M20)</f>
        <v>1195</v>
      </c>
      <c r="N21" s="95">
        <f>SUM(N7:N20)</f>
        <v>866</v>
      </c>
      <c r="O21" s="99"/>
      <c r="P21" s="99">
        <f t="shared" ref="P21" si="1">SUM(P7:P20)</f>
        <v>1566</v>
      </c>
      <c r="Q21" s="2"/>
    </row>
    <row r="24" spans="1:17" x14ac:dyDescent="0.3">
      <c r="A24" s="61"/>
      <c r="B24" s="61" t="s">
        <v>79</v>
      </c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</row>
    <row r="25" spans="1:17" x14ac:dyDescent="0.3">
      <c r="A25" s="139" t="s">
        <v>85</v>
      </c>
      <c r="B25" s="139" t="s">
        <v>12</v>
      </c>
      <c r="C25" s="131" t="s">
        <v>18</v>
      </c>
      <c r="D25" s="131"/>
      <c r="E25" s="131"/>
      <c r="F25" s="131"/>
      <c r="G25" s="131"/>
      <c r="H25" s="131"/>
      <c r="I25" s="131" t="s">
        <v>19</v>
      </c>
      <c r="J25" s="131"/>
      <c r="K25" s="131"/>
      <c r="L25" s="131"/>
      <c r="M25" s="131"/>
      <c r="N25" s="131"/>
      <c r="O25" s="131"/>
      <c r="P25" s="131"/>
      <c r="Q25" s="131"/>
    </row>
    <row r="26" spans="1:17" x14ac:dyDescent="0.3">
      <c r="A26" s="141"/>
      <c r="B26" s="141"/>
      <c r="C26" s="148" t="s">
        <v>13</v>
      </c>
      <c r="D26" s="149"/>
      <c r="E26" s="148" t="s">
        <v>15</v>
      </c>
      <c r="F26" s="149"/>
      <c r="G26" s="148" t="s">
        <v>14</v>
      </c>
      <c r="H26" s="149"/>
      <c r="I26" s="148" t="s">
        <v>13</v>
      </c>
      <c r="J26" s="152"/>
      <c r="K26" s="149"/>
      <c r="L26" s="148" t="s">
        <v>15</v>
      </c>
      <c r="M26" s="152"/>
      <c r="N26" s="149"/>
      <c r="O26" s="131" t="s">
        <v>14</v>
      </c>
      <c r="P26" s="131"/>
      <c r="Q26" s="131"/>
    </row>
    <row r="27" spans="1:17" ht="56.25" x14ac:dyDescent="0.3">
      <c r="A27" s="140"/>
      <c r="B27" s="140"/>
      <c r="C27" s="58" t="s">
        <v>0</v>
      </c>
      <c r="D27" s="58" t="s">
        <v>17</v>
      </c>
      <c r="E27" s="58" t="s">
        <v>0</v>
      </c>
      <c r="F27" s="58" t="s">
        <v>17</v>
      </c>
      <c r="G27" s="58" t="s">
        <v>0</v>
      </c>
      <c r="H27" s="58" t="s">
        <v>17</v>
      </c>
      <c r="I27" s="58" t="s">
        <v>0</v>
      </c>
      <c r="J27" s="58" t="s">
        <v>17</v>
      </c>
      <c r="K27" s="56" t="s">
        <v>70</v>
      </c>
      <c r="L27" s="58" t="s">
        <v>0</v>
      </c>
      <c r="M27" s="58" t="s">
        <v>17</v>
      </c>
      <c r="N27" s="56" t="s">
        <v>70</v>
      </c>
      <c r="O27" s="58" t="s">
        <v>0</v>
      </c>
      <c r="P27" s="58" t="s">
        <v>17</v>
      </c>
      <c r="Q27" s="56" t="s">
        <v>70</v>
      </c>
    </row>
    <row r="28" spans="1:17" ht="33" x14ac:dyDescent="0.3">
      <c r="A28" s="95">
        <v>1</v>
      </c>
      <c r="B28" s="139" t="s">
        <v>84</v>
      </c>
      <c r="C28" s="77" t="s">
        <v>107</v>
      </c>
      <c r="D28" s="153">
        <v>700</v>
      </c>
      <c r="E28" s="77" t="s">
        <v>132</v>
      </c>
      <c r="F28" s="142">
        <v>200</v>
      </c>
      <c r="G28" s="111">
        <v>4890</v>
      </c>
      <c r="H28" s="111">
        <v>1200</v>
      </c>
      <c r="I28" s="78">
        <v>6480105</v>
      </c>
      <c r="J28" s="86">
        <v>110</v>
      </c>
      <c r="K28" s="95">
        <v>50</v>
      </c>
      <c r="L28" s="78">
        <v>5480105</v>
      </c>
      <c r="M28" s="87">
        <v>54</v>
      </c>
      <c r="N28" s="95">
        <v>46</v>
      </c>
      <c r="O28" s="111">
        <v>4890</v>
      </c>
      <c r="P28" s="111">
        <v>1330</v>
      </c>
      <c r="Q28" s="2"/>
    </row>
    <row r="29" spans="1:17" x14ac:dyDescent="0.3">
      <c r="A29" s="112">
        <v>2</v>
      </c>
      <c r="B29" s="140"/>
      <c r="C29" s="77" t="s">
        <v>108</v>
      </c>
      <c r="D29" s="154"/>
      <c r="E29" s="77" t="s">
        <v>108</v>
      </c>
      <c r="F29" s="143"/>
      <c r="G29" s="111">
        <v>5102</v>
      </c>
      <c r="H29" s="111">
        <v>150</v>
      </c>
      <c r="I29" s="78">
        <v>6480207</v>
      </c>
      <c r="J29" s="86">
        <v>106</v>
      </c>
      <c r="K29" s="95">
        <v>44</v>
      </c>
      <c r="L29" s="78">
        <v>5480207</v>
      </c>
      <c r="M29" s="87">
        <v>71</v>
      </c>
      <c r="N29" s="95">
        <v>58</v>
      </c>
      <c r="O29" s="111">
        <v>5102</v>
      </c>
      <c r="P29" s="111">
        <v>170</v>
      </c>
      <c r="Q29" s="2"/>
    </row>
    <row r="30" spans="1:17" x14ac:dyDescent="0.3">
      <c r="A30" s="112">
        <v>3</v>
      </c>
      <c r="B30" s="72"/>
      <c r="C30" s="77" t="s">
        <v>109</v>
      </c>
      <c r="D30" s="154"/>
      <c r="E30" s="77" t="s">
        <v>109</v>
      </c>
      <c r="F30" s="143"/>
      <c r="G30" s="111">
        <v>5103</v>
      </c>
      <c r="H30" s="111">
        <v>100</v>
      </c>
      <c r="I30" s="78">
        <v>6480205</v>
      </c>
      <c r="J30" s="86">
        <v>39</v>
      </c>
      <c r="K30" s="95">
        <v>14</v>
      </c>
      <c r="L30" s="78">
        <v>5480205</v>
      </c>
      <c r="M30" s="87">
        <v>78</v>
      </c>
      <c r="N30" s="95">
        <v>67</v>
      </c>
      <c r="O30" s="111">
        <v>5103</v>
      </c>
      <c r="P30" s="111">
        <v>220</v>
      </c>
      <c r="Q30" s="2"/>
    </row>
    <row r="31" spans="1:17" x14ac:dyDescent="0.3">
      <c r="A31" s="112">
        <v>4</v>
      </c>
      <c r="B31" s="72"/>
      <c r="C31" s="77" t="s">
        <v>96</v>
      </c>
      <c r="D31" s="154"/>
      <c r="E31" s="77" t="s">
        <v>96</v>
      </c>
      <c r="F31" s="143"/>
      <c r="G31" s="2"/>
      <c r="H31" s="2"/>
      <c r="I31" s="78">
        <v>6480209</v>
      </c>
      <c r="J31" s="86">
        <v>82</v>
      </c>
      <c r="K31" s="95">
        <v>40</v>
      </c>
      <c r="L31" s="78">
        <v>5480209</v>
      </c>
      <c r="M31" s="87">
        <v>133</v>
      </c>
      <c r="N31" s="95">
        <v>105</v>
      </c>
      <c r="O31" s="2"/>
      <c r="P31" s="2"/>
      <c r="Q31" s="2"/>
    </row>
    <row r="32" spans="1:17" x14ac:dyDescent="0.3">
      <c r="A32" s="112">
        <v>5</v>
      </c>
      <c r="B32" s="72"/>
      <c r="C32" s="77" t="s">
        <v>110</v>
      </c>
      <c r="D32" s="154"/>
      <c r="E32" s="77" t="s">
        <v>110</v>
      </c>
      <c r="F32" s="143"/>
      <c r="G32" s="2"/>
      <c r="H32" s="2"/>
      <c r="I32" s="78">
        <v>6480214</v>
      </c>
      <c r="J32" s="86">
        <v>41</v>
      </c>
      <c r="K32" s="95">
        <v>20</v>
      </c>
      <c r="L32" s="78">
        <v>5480214</v>
      </c>
      <c r="M32" s="87">
        <v>31</v>
      </c>
      <c r="N32" s="95">
        <v>28</v>
      </c>
      <c r="O32" s="2"/>
      <c r="P32" s="2"/>
      <c r="Q32" s="2"/>
    </row>
    <row r="33" spans="1:17" x14ac:dyDescent="0.3">
      <c r="A33" s="112">
        <v>6</v>
      </c>
      <c r="B33" s="72"/>
      <c r="C33" s="77" t="s">
        <v>111</v>
      </c>
      <c r="D33" s="155"/>
      <c r="E33" s="117"/>
      <c r="F33" s="144"/>
      <c r="G33" s="2"/>
      <c r="H33" s="2"/>
      <c r="I33" s="78">
        <v>6480216</v>
      </c>
      <c r="J33" s="86">
        <v>26</v>
      </c>
      <c r="K33" s="95">
        <v>14</v>
      </c>
      <c r="L33" s="78"/>
      <c r="M33" s="87"/>
      <c r="N33" s="95"/>
      <c r="O33" s="2"/>
      <c r="P33" s="2"/>
      <c r="Q33" s="2"/>
    </row>
    <row r="34" spans="1:17" x14ac:dyDescent="0.3">
      <c r="A34" s="112">
        <v>7</v>
      </c>
      <c r="B34" s="72"/>
      <c r="C34" s="77" t="s">
        <v>112</v>
      </c>
      <c r="D34" s="83">
        <v>100</v>
      </c>
      <c r="E34" s="117" t="s">
        <v>112</v>
      </c>
      <c r="F34" s="82">
        <v>80</v>
      </c>
      <c r="G34" s="2"/>
      <c r="H34" s="2"/>
      <c r="I34" s="78">
        <v>6220206</v>
      </c>
      <c r="J34" s="86">
        <v>104</v>
      </c>
      <c r="K34" s="95">
        <v>37</v>
      </c>
      <c r="L34" s="78">
        <v>5220206</v>
      </c>
      <c r="M34" s="87">
        <v>96</v>
      </c>
      <c r="N34" s="95">
        <v>91</v>
      </c>
      <c r="O34" s="2"/>
      <c r="P34" s="2"/>
      <c r="Q34" s="2"/>
    </row>
    <row r="35" spans="1:17" x14ac:dyDescent="0.3">
      <c r="A35" s="112">
        <v>8</v>
      </c>
      <c r="B35" s="72"/>
      <c r="C35" s="77" t="s">
        <v>113</v>
      </c>
      <c r="D35" s="83">
        <v>60</v>
      </c>
      <c r="E35" s="117" t="s">
        <v>113</v>
      </c>
      <c r="F35" s="82">
        <v>35</v>
      </c>
      <c r="G35" s="2"/>
      <c r="H35" s="2"/>
      <c r="I35" s="78">
        <v>6340201</v>
      </c>
      <c r="J35" s="86">
        <v>0</v>
      </c>
      <c r="K35" s="95">
        <v>0</v>
      </c>
      <c r="L35" s="78">
        <v>5340201</v>
      </c>
      <c r="M35" s="87">
        <v>0</v>
      </c>
      <c r="N35" s="95">
        <v>0</v>
      </c>
      <c r="O35" s="2"/>
      <c r="P35" s="2"/>
      <c r="Q35" s="2"/>
    </row>
    <row r="36" spans="1:17" x14ac:dyDescent="0.3">
      <c r="A36" s="112">
        <v>9</v>
      </c>
      <c r="B36" s="72"/>
      <c r="C36" s="77" t="s">
        <v>106</v>
      </c>
      <c r="D36" s="83">
        <v>60</v>
      </c>
      <c r="E36" s="117" t="s">
        <v>106</v>
      </c>
      <c r="F36" s="82">
        <v>35</v>
      </c>
      <c r="G36" s="2"/>
      <c r="H36" s="2"/>
      <c r="I36" s="78">
        <v>6340302</v>
      </c>
      <c r="J36" s="21">
        <v>68</v>
      </c>
      <c r="K36" s="95">
        <v>34</v>
      </c>
      <c r="L36" s="78">
        <v>5340302</v>
      </c>
      <c r="M36" s="88">
        <v>57</v>
      </c>
      <c r="N36" s="95">
        <v>52</v>
      </c>
      <c r="O36" s="2"/>
      <c r="P36" s="2"/>
      <c r="Q36" s="2"/>
    </row>
    <row r="37" spans="1:17" x14ac:dyDescent="0.3">
      <c r="A37" s="112">
        <v>10</v>
      </c>
      <c r="B37" s="72"/>
      <c r="C37" s="77" t="s">
        <v>114</v>
      </c>
      <c r="D37" s="83">
        <v>60</v>
      </c>
      <c r="E37" s="117" t="s">
        <v>114</v>
      </c>
      <c r="F37" s="82">
        <v>35</v>
      </c>
      <c r="G37" s="2"/>
      <c r="H37" s="2"/>
      <c r="I37" s="78">
        <v>6340417</v>
      </c>
      <c r="J37" s="21">
        <v>71</v>
      </c>
      <c r="K37" s="95">
        <v>35</v>
      </c>
      <c r="L37" s="78">
        <v>5340417</v>
      </c>
      <c r="M37" s="88">
        <v>74</v>
      </c>
      <c r="N37" s="95">
        <v>58</v>
      </c>
      <c r="O37" s="2"/>
      <c r="P37" s="2"/>
      <c r="Q37" s="2"/>
    </row>
    <row r="38" spans="1:17" ht="33" x14ac:dyDescent="0.3">
      <c r="A38" s="112">
        <v>11</v>
      </c>
      <c r="B38" s="72"/>
      <c r="C38" s="77" t="s">
        <v>115</v>
      </c>
      <c r="D38" s="153">
        <v>650</v>
      </c>
      <c r="E38" s="117" t="s">
        <v>115</v>
      </c>
      <c r="F38" s="142">
        <v>100</v>
      </c>
      <c r="G38" s="2"/>
      <c r="H38" s="2"/>
      <c r="I38" s="78">
        <v>6510201</v>
      </c>
      <c r="J38" s="86">
        <v>575</v>
      </c>
      <c r="K38" s="95">
        <v>157</v>
      </c>
      <c r="L38" s="78">
        <v>5510201</v>
      </c>
      <c r="M38" s="87">
        <v>103</v>
      </c>
      <c r="N38" s="95">
        <v>80</v>
      </c>
      <c r="O38" s="2"/>
      <c r="P38" s="2"/>
      <c r="Q38" s="2"/>
    </row>
    <row r="39" spans="1:17" x14ac:dyDescent="0.3">
      <c r="A39" s="112">
        <v>12</v>
      </c>
      <c r="B39" s="72"/>
      <c r="C39" s="77" t="s">
        <v>116</v>
      </c>
      <c r="D39" s="154"/>
      <c r="E39" s="117" t="s">
        <v>102</v>
      </c>
      <c r="F39" s="143"/>
      <c r="G39" s="2"/>
      <c r="H39" s="2"/>
      <c r="I39" s="78">
        <v>6510212</v>
      </c>
      <c r="J39" s="86">
        <v>153</v>
      </c>
      <c r="K39" s="95">
        <v>38</v>
      </c>
      <c r="L39" s="78">
        <v>5520121</v>
      </c>
      <c r="M39" s="87">
        <v>37</v>
      </c>
      <c r="N39" s="112">
        <v>27</v>
      </c>
      <c r="O39" s="2"/>
      <c r="P39" s="2"/>
      <c r="Q39" s="2"/>
    </row>
    <row r="40" spans="1:17" x14ac:dyDescent="0.3">
      <c r="A40" s="112">
        <v>13</v>
      </c>
      <c r="B40" s="72"/>
      <c r="C40" s="77" t="s">
        <v>102</v>
      </c>
      <c r="D40" s="154"/>
      <c r="E40" s="117"/>
      <c r="F40" s="143"/>
      <c r="G40" s="2"/>
      <c r="H40" s="2"/>
      <c r="I40" s="78">
        <v>6520121</v>
      </c>
      <c r="J40" s="86">
        <v>22</v>
      </c>
      <c r="K40" s="95">
        <v>4</v>
      </c>
      <c r="L40" s="78"/>
      <c r="M40" s="87"/>
      <c r="N40" s="95"/>
      <c r="O40" s="2"/>
      <c r="P40" s="2"/>
      <c r="Q40" s="2"/>
    </row>
    <row r="41" spans="1:17" ht="33" x14ac:dyDescent="0.3">
      <c r="A41" s="112">
        <v>14</v>
      </c>
      <c r="B41" s="72"/>
      <c r="C41" s="77" t="s">
        <v>117</v>
      </c>
      <c r="D41" s="155"/>
      <c r="E41" s="117"/>
      <c r="F41" s="144"/>
      <c r="G41" s="2"/>
      <c r="H41" s="2"/>
      <c r="I41" s="78">
        <v>6520155</v>
      </c>
      <c r="J41" s="86">
        <v>44</v>
      </c>
      <c r="K41" s="95">
        <v>8</v>
      </c>
      <c r="L41" s="78"/>
      <c r="M41" s="87"/>
      <c r="N41" s="95"/>
      <c r="O41" s="2"/>
      <c r="P41" s="2"/>
      <c r="Q41" s="2"/>
    </row>
    <row r="42" spans="1:17" x14ac:dyDescent="0.3">
      <c r="A42" s="112">
        <v>15</v>
      </c>
      <c r="B42" s="72"/>
      <c r="C42" s="77" t="s">
        <v>118</v>
      </c>
      <c r="D42" s="83">
        <v>700</v>
      </c>
      <c r="E42" s="117" t="s">
        <v>138</v>
      </c>
      <c r="F42" s="82">
        <v>150</v>
      </c>
      <c r="G42" s="2"/>
      <c r="H42" s="2"/>
      <c r="I42" s="78">
        <v>6510216</v>
      </c>
      <c r="J42" s="86">
        <v>948</v>
      </c>
      <c r="K42" s="95">
        <v>312</v>
      </c>
      <c r="L42" s="78">
        <v>5510216</v>
      </c>
      <c r="M42" s="87">
        <v>229</v>
      </c>
      <c r="N42" s="95">
        <v>187</v>
      </c>
      <c r="O42" s="2"/>
      <c r="P42" s="2"/>
      <c r="Q42" s="2"/>
    </row>
    <row r="43" spans="1:17" ht="33" x14ac:dyDescent="0.3">
      <c r="A43" s="112">
        <v>16</v>
      </c>
      <c r="B43" s="72"/>
      <c r="C43" s="77" t="s">
        <v>119</v>
      </c>
      <c r="D43" s="153">
        <v>350</v>
      </c>
      <c r="E43" s="117" t="s">
        <v>119</v>
      </c>
      <c r="F43" s="142">
        <v>150</v>
      </c>
      <c r="G43" s="2"/>
      <c r="H43" s="2"/>
      <c r="I43" s="78">
        <v>6510211</v>
      </c>
      <c r="J43" s="86">
        <v>64</v>
      </c>
      <c r="K43" s="95">
        <v>22</v>
      </c>
      <c r="L43" s="78">
        <v>5510211</v>
      </c>
      <c r="M43" s="87">
        <v>58</v>
      </c>
      <c r="N43" s="95">
        <v>48</v>
      </c>
      <c r="O43" s="2"/>
      <c r="P43" s="2"/>
      <c r="Q43" s="2"/>
    </row>
    <row r="44" spans="1:17" ht="33" x14ac:dyDescent="0.3">
      <c r="A44" s="112">
        <v>17</v>
      </c>
      <c r="B44" s="72"/>
      <c r="C44" s="77" t="s">
        <v>120</v>
      </c>
      <c r="D44" s="154"/>
      <c r="E44" s="117" t="s">
        <v>101</v>
      </c>
      <c r="F44" s="143"/>
      <c r="G44" s="2"/>
      <c r="H44" s="2"/>
      <c r="I44" s="78">
        <v>6520205</v>
      </c>
      <c r="J44" s="86">
        <v>107</v>
      </c>
      <c r="K44" s="95">
        <v>33</v>
      </c>
      <c r="L44" s="78">
        <v>5520114</v>
      </c>
      <c r="M44" s="87">
        <v>85</v>
      </c>
      <c r="N44" s="95">
        <v>75</v>
      </c>
      <c r="O44" s="2"/>
      <c r="P44" s="2"/>
      <c r="Q44" s="2"/>
    </row>
    <row r="45" spans="1:17" ht="33" x14ac:dyDescent="0.3">
      <c r="A45" s="112">
        <v>18</v>
      </c>
      <c r="B45" s="72"/>
      <c r="C45" s="77" t="s">
        <v>121</v>
      </c>
      <c r="D45" s="154"/>
      <c r="E45" s="117"/>
      <c r="F45" s="143"/>
      <c r="G45" s="2"/>
      <c r="H45" s="2"/>
      <c r="I45" s="78">
        <v>6520255</v>
      </c>
      <c r="J45" s="86">
        <v>115</v>
      </c>
      <c r="K45" s="95">
        <v>50</v>
      </c>
      <c r="L45" s="78"/>
      <c r="M45" s="87"/>
      <c r="N45" s="95"/>
      <c r="O45" s="2"/>
      <c r="P45" s="2"/>
      <c r="Q45" s="2"/>
    </row>
    <row r="46" spans="1:17" ht="33" x14ac:dyDescent="0.3">
      <c r="A46" s="112">
        <v>19</v>
      </c>
      <c r="B46" s="72"/>
      <c r="C46" s="77" t="s">
        <v>122</v>
      </c>
      <c r="D46" s="153">
        <v>800</v>
      </c>
      <c r="E46" s="117" t="s">
        <v>122</v>
      </c>
      <c r="F46" s="142">
        <v>150</v>
      </c>
      <c r="G46" s="2"/>
      <c r="H46" s="2"/>
      <c r="I46" s="78">
        <v>6510303</v>
      </c>
      <c r="J46" s="21">
        <v>274</v>
      </c>
      <c r="K46" s="95">
        <v>71</v>
      </c>
      <c r="L46" s="78">
        <v>5510303</v>
      </c>
      <c r="M46" s="87">
        <v>65</v>
      </c>
      <c r="N46" s="95">
        <v>56</v>
      </c>
      <c r="O46" s="2"/>
      <c r="P46" s="2"/>
      <c r="Q46" s="2"/>
    </row>
    <row r="47" spans="1:17" x14ac:dyDescent="0.3">
      <c r="A47" s="112">
        <v>20</v>
      </c>
      <c r="B47" s="72"/>
      <c r="C47" s="85" t="s">
        <v>123</v>
      </c>
      <c r="D47" s="154"/>
      <c r="E47" s="77" t="s">
        <v>97</v>
      </c>
      <c r="F47" s="143"/>
      <c r="G47" s="2"/>
      <c r="H47" s="2"/>
      <c r="I47" s="78">
        <v>6520263</v>
      </c>
      <c r="J47" s="21">
        <v>72</v>
      </c>
      <c r="K47" s="95">
        <v>15</v>
      </c>
      <c r="L47" s="78">
        <v>5520225</v>
      </c>
      <c r="M47" s="87">
        <v>44</v>
      </c>
      <c r="N47" s="112">
        <v>34</v>
      </c>
      <c r="O47" s="2"/>
      <c r="P47" s="2"/>
      <c r="Q47" s="2"/>
    </row>
    <row r="48" spans="1:17" ht="49.5" x14ac:dyDescent="0.3">
      <c r="A48" s="112">
        <v>21</v>
      </c>
      <c r="B48" s="72"/>
      <c r="C48" s="77" t="s">
        <v>124</v>
      </c>
      <c r="D48" s="154"/>
      <c r="E48" s="77"/>
      <c r="F48" s="144"/>
      <c r="G48" s="90"/>
      <c r="I48" s="78">
        <v>6510305</v>
      </c>
      <c r="J48" s="21">
        <v>68</v>
      </c>
      <c r="K48" s="109">
        <v>18</v>
      </c>
      <c r="L48" s="78"/>
      <c r="M48" s="87"/>
      <c r="N48" s="95"/>
      <c r="O48" s="2"/>
      <c r="P48" s="2"/>
      <c r="Q48" s="2"/>
    </row>
    <row r="49" spans="1:17" x14ac:dyDescent="0.3">
      <c r="A49" s="112">
        <v>22</v>
      </c>
      <c r="B49" s="72"/>
      <c r="C49" s="77" t="s">
        <v>97</v>
      </c>
      <c r="D49" s="154"/>
      <c r="E49" s="85" t="s">
        <v>155</v>
      </c>
      <c r="F49" s="82">
        <v>60</v>
      </c>
      <c r="G49" s="2"/>
      <c r="H49" s="2"/>
      <c r="I49" s="78">
        <v>6520225</v>
      </c>
      <c r="J49" s="21">
        <v>38</v>
      </c>
      <c r="K49" s="95">
        <v>12</v>
      </c>
      <c r="L49" s="78">
        <v>5520263</v>
      </c>
      <c r="M49" s="87">
        <v>0</v>
      </c>
      <c r="N49" s="95">
        <v>0</v>
      </c>
      <c r="O49" s="2"/>
      <c r="P49" s="2"/>
      <c r="Q49" s="2"/>
    </row>
    <row r="50" spans="1:17" x14ac:dyDescent="0.3">
      <c r="A50" s="112">
        <v>23</v>
      </c>
      <c r="B50" s="72"/>
      <c r="C50" s="77" t="s">
        <v>126</v>
      </c>
      <c r="D50" s="155"/>
      <c r="E50" s="77" t="s">
        <v>126</v>
      </c>
      <c r="F50" s="82">
        <v>100</v>
      </c>
      <c r="G50" s="2"/>
      <c r="H50" s="2"/>
      <c r="I50" s="78">
        <v>6520227</v>
      </c>
      <c r="J50" s="21">
        <v>273</v>
      </c>
      <c r="K50" s="95">
        <v>57</v>
      </c>
      <c r="L50" s="78">
        <v>5520227</v>
      </c>
      <c r="M50" s="87">
        <v>118</v>
      </c>
      <c r="N50" s="95">
        <v>77</v>
      </c>
      <c r="O50" s="2"/>
      <c r="P50" s="2"/>
      <c r="Q50" s="2"/>
    </row>
    <row r="51" spans="1:17" ht="33" x14ac:dyDescent="0.3">
      <c r="A51" s="112">
        <v>24</v>
      </c>
      <c r="B51" s="80"/>
      <c r="C51" s="110" t="s">
        <v>125</v>
      </c>
      <c r="D51" s="83">
        <v>60</v>
      </c>
      <c r="E51" s="77" t="s">
        <v>125</v>
      </c>
      <c r="F51" s="82">
        <v>70</v>
      </c>
      <c r="G51" s="2"/>
      <c r="H51" s="2"/>
      <c r="I51" s="78">
        <v>6520217</v>
      </c>
      <c r="J51" s="21">
        <v>0</v>
      </c>
      <c r="K51" s="95">
        <v>0</v>
      </c>
      <c r="L51" s="78">
        <v>5520217</v>
      </c>
      <c r="M51" s="87">
        <v>0</v>
      </c>
      <c r="N51" s="95">
        <v>0</v>
      </c>
      <c r="O51" s="2"/>
      <c r="P51" s="2"/>
      <c r="Q51" s="2"/>
    </row>
    <row r="52" spans="1:17" ht="33" x14ac:dyDescent="0.3">
      <c r="A52" s="112">
        <v>25</v>
      </c>
      <c r="B52" s="72"/>
      <c r="C52" s="77" t="s">
        <v>127</v>
      </c>
      <c r="D52" s="83">
        <v>250</v>
      </c>
      <c r="E52" s="77" t="s">
        <v>135</v>
      </c>
      <c r="F52" s="82">
        <v>100</v>
      </c>
      <c r="G52" s="2"/>
      <c r="H52" s="2"/>
      <c r="I52" s="78">
        <v>6540204</v>
      </c>
      <c r="J52" s="21">
        <v>116</v>
      </c>
      <c r="K52" s="95">
        <v>32</v>
      </c>
      <c r="L52" s="78">
        <v>5540204</v>
      </c>
      <c r="M52" s="87">
        <v>49</v>
      </c>
      <c r="N52" s="95">
        <v>37</v>
      </c>
      <c r="O52" s="2"/>
      <c r="P52" s="2"/>
      <c r="Q52" s="2"/>
    </row>
    <row r="53" spans="1:17" x14ac:dyDescent="0.3">
      <c r="A53" s="112">
        <v>26</v>
      </c>
      <c r="B53" s="72"/>
      <c r="C53" s="77" t="s">
        <v>128</v>
      </c>
      <c r="D53" s="83">
        <v>35</v>
      </c>
      <c r="E53" s="77" t="s">
        <v>128</v>
      </c>
      <c r="F53" s="82">
        <v>35</v>
      </c>
      <c r="G53" s="2"/>
      <c r="H53" s="2"/>
      <c r="I53" s="78">
        <v>6540207</v>
      </c>
      <c r="J53" s="21">
        <v>0</v>
      </c>
      <c r="K53" s="95">
        <v>0</v>
      </c>
      <c r="L53" s="78">
        <v>5540207</v>
      </c>
      <c r="M53" s="87">
        <v>0</v>
      </c>
      <c r="N53" s="95">
        <v>0</v>
      </c>
      <c r="O53" s="2"/>
      <c r="P53" s="2"/>
      <c r="Q53" s="2"/>
    </row>
    <row r="54" spans="1:17" x14ac:dyDescent="0.3">
      <c r="A54" s="148" t="s">
        <v>136</v>
      </c>
      <c r="B54" s="152"/>
      <c r="C54" s="149"/>
      <c r="D54" s="83">
        <f>SUM(D28:D53)</f>
        <v>3825</v>
      </c>
      <c r="E54" s="83"/>
      <c r="F54" s="83">
        <f>SUM(F28:F53)</f>
        <v>1300</v>
      </c>
      <c r="G54" s="83"/>
      <c r="H54" s="83">
        <f>SUM(H28:H53)</f>
        <v>1450</v>
      </c>
      <c r="I54" s="2"/>
      <c r="J54" s="71">
        <f>SUM(J28:J53)</f>
        <v>3516</v>
      </c>
      <c r="K54" s="95">
        <f>SUM(K28:K53)</f>
        <v>1117</v>
      </c>
      <c r="L54" s="71"/>
      <c r="M54" s="71">
        <f>SUM(M28:M53)</f>
        <v>1382</v>
      </c>
      <c r="N54" s="95">
        <f>SUM(N28:N53)</f>
        <v>1126</v>
      </c>
      <c r="O54" s="99"/>
      <c r="P54" s="99">
        <f>SUM(P28:P53)</f>
        <v>1720</v>
      </c>
      <c r="Q54" s="2"/>
    </row>
    <row r="55" spans="1:17" x14ac:dyDescent="0.3">
      <c r="D55" s="84"/>
    </row>
    <row r="57" spans="1:17" x14ac:dyDescent="0.3">
      <c r="A57" s="61"/>
      <c r="B57" s="61" t="s">
        <v>80</v>
      </c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</row>
    <row r="58" spans="1:17" x14ac:dyDescent="0.3">
      <c r="A58" s="139" t="s">
        <v>85</v>
      </c>
      <c r="B58" s="139" t="s">
        <v>12</v>
      </c>
      <c r="C58" s="131" t="s">
        <v>18</v>
      </c>
      <c r="D58" s="131"/>
      <c r="E58" s="131"/>
      <c r="F58" s="131"/>
      <c r="G58" s="131"/>
      <c r="H58" s="131"/>
      <c r="I58" s="131" t="s">
        <v>19</v>
      </c>
      <c r="J58" s="131"/>
      <c r="K58" s="131"/>
      <c r="L58" s="131"/>
      <c r="M58" s="131"/>
      <c r="N58" s="131"/>
      <c r="O58" s="131"/>
      <c r="P58" s="131"/>
      <c r="Q58" s="131"/>
    </row>
    <row r="59" spans="1:17" x14ac:dyDescent="0.3">
      <c r="A59" s="141"/>
      <c r="B59" s="141"/>
      <c r="C59" s="148" t="s">
        <v>13</v>
      </c>
      <c r="D59" s="149"/>
      <c r="E59" s="148" t="s">
        <v>15</v>
      </c>
      <c r="F59" s="149"/>
      <c r="G59" s="148" t="s">
        <v>14</v>
      </c>
      <c r="H59" s="149"/>
      <c r="I59" s="148" t="s">
        <v>13</v>
      </c>
      <c r="J59" s="152"/>
      <c r="K59" s="149"/>
      <c r="L59" s="148" t="s">
        <v>15</v>
      </c>
      <c r="M59" s="152"/>
      <c r="N59" s="149"/>
      <c r="O59" s="131" t="s">
        <v>14</v>
      </c>
      <c r="P59" s="131"/>
      <c r="Q59" s="131"/>
    </row>
    <row r="60" spans="1:17" ht="56.25" x14ac:dyDescent="0.3">
      <c r="A60" s="140"/>
      <c r="B60" s="140"/>
      <c r="C60" s="58" t="s">
        <v>0</v>
      </c>
      <c r="D60" s="58" t="s">
        <v>17</v>
      </c>
      <c r="E60" s="58" t="s">
        <v>0</v>
      </c>
      <c r="F60" s="58" t="s">
        <v>17</v>
      </c>
      <c r="G60" s="58" t="s">
        <v>0</v>
      </c>
      <c r="H60" s="58" t="s">
        <v>17</v>
      </c>
      <c r="I60" s="58" t="s">
        <v>0</v>
      </c>
      <c r="J60" s="58" t="s">
        <v>17</v>
      </c>
      <c r="K60" s="56" t="s">
        <v>70</v>
      </c>
      <c r="L60" s="58" t="s">
        <v>0</v>
      </c>
      <c r="M60" s="58" t="s">
        <v>17</v>
      </c>
      <c r="N60" s="56" t="s">
        <v>70</v>
      </c>
      <c r="O60" s="58" t="s">
        <v>0</v>
      </c>
      <c r="P60" s="58" t="s">
        <v>17</v>
      </c>
      <c r="Q60" s="56" t="s">
        <v>70</v>
      </c>
    </row>
    <row r="61" spans="1:17" ht="33" x14ac:dyDescent="0.3">
      <c r="A61" s="95">
        <v>1</v>
      </c>
      <c r="B61" s="139" t="s">
        <v>84</v>
      </c>
      <c r="C61" s="77" t="s">
        <v>107</v>
      </c>
      <c r="D61" s="83">
        <v>90</v>
      </c>
      <c r="E61" s="77" t="s">
        <v>132</v>
      </c>
      <c r="F61" s="83">
        <v>70</v>
      </c>
      <c r="G61" s="111">
        <v>4890</v>
      </c>
      <c r="H61" s="111">
        <v>1300</v>
      </c>
      <c r="I61" s="78">
        <v>6480105</v>
      </c>
      <c r="J61" s="71">
        <v>79</v>
      </c>
      <c r="K61" s="95">
        <v>30</v>
      </c>
      <c r="L61" s="78">
        <v>5480105</v>
      </c>
      <c r="M61" s="82">
        <v>72</v>
      </c>
      <c r="N61" s="95">
        <v>65</v>
      </c>
      <c r="O61" s="111"/>
      <c r="P61" s="111"/>
      <c r="Q61" s="2"/>
    </row>
    <row r="62" spans="1:17" x14ac:dyDescent="0.3">
      <c r="A62" s="95">
        <v>2</v>
      </c>
      <c r="B62" s="140"/>
      <c r="C62" s="77" t="s">
        <v>108</v>
      </c>
      <c r="D62" s="83">
        <v>80</v>
      </c>
      <c r="E62" s="77" t="s">
        <v>108</v>
      </c>
      <c r="F62" s="83">
        <v>50</v>
      </c>
      <c r="G62" s="111">
        <v>5102</v>
      </c>
      <c r="H62" s="111">
        <v>200</v>
      </c>
      <c r="I62" s="78">
        <v>6480207</v>
      </c>
      <c r="J62" s="71">
        <v>112</v>
      </c>
      <c r="K62" s="95">
        <v>51</v>
      </c>
      <c r="L62" s="78">
        <v>5480207</v>
      </c>
      <c r="M62" s="82">
        <v>87</v>
      </c>
      <c r="N62" s="95">
        <v>72</v>
      </c>
      <c r="O62" s="111"/>
      <c r="P62" s="111"/>
      <c r="Q62" s="2"/>
    </row>
    <row r="63" spans="1:17" x14ac:dyDescent="0.3">
      <c r="A63" s="95">
        <v>3</v>
      </c>
      <c r="B63" s="72"/>
      <c r="C63" s="77" t="s">
        <v>109</v>
      </c>
      <c r="D63" s="83">
        <v>60</v>
      </c>
      <c r="E63" s="77" t="s">
        <v>109</v>
      </c>
      <c r="F63" s="83">
        <v>50</v>
      </c>
      <c r="G63" s="111">
        <v>5103</v>
      </c>
      <c r="H63" s="111">
        <v>100</v>
      </c>
      <c r="I63" s="78">
        <v>6480205</v>
      </c>
      <c r="J63" s="71">
        <v>32</v>
      </c>
      <c r="K63" s="95">
        <v>8</v>
      </c>
      <c r="L63" s="78">
        <v>5480205</v>
      </c>
      <c r="M63" s="82">
        <v>76</v>
      </c>
      <c r="N63" s="95">
        <v>61</v>
      </c>
      <c r="O63" s="111"/>
      <c r="P63" s="111"/>
      <c r="Q63" s="2"/>
    </row>
    <row r="64" spans="1:17" x14ac:dyDescent="0.3">
      <c r="A64" s="95">
        <v>4</v>
      </c>
      <c r="B64" s="72"/>
      <c r="C64" s="77" t="s">
        <v>96</v>
      </c>
      <c r="D64" s="83">
        <v>120</v>
      </c>
      <c r="E64" s="77" t="s">
        <v>96</v>
      </c>
      <c r="F64" s="83">
        <v>50</v>
      </c>
      <c r="G64" s="2"/>
      <c r="H64" s="2"/>
      <c r="I64" s="78">
        <v>6480209</v>
      </c>
      <c r="J64" s="71">
        <v>108</v>
      </c>
      <c r="K64" s="95">
        <v>51</v>
      </c>
      <c r="L64" s="78">
        <v>5480209</v>
      </c>
      <c r="M64" s="82">
        <v>60</v>
      </c>
      <c r="N64" s="95">
        <v>54</v>
      </c>
      <c r="O64" s="2"/>
      <c r="P64" s="2"/>
      <c r="Q64" s="2"/>
    </row>
    <row r="65" spans="1:17" x14ac:dyDescent="0.3">
      <c r="A65" s="95">
        <v>5</v>
      </c>
      <c r="B65" s="72"/>
      <c r="C65" s="77" t="s">
        <v>110</v>
      </c>
      <c r="D65" s="83">
        <v>70</v>
      </c>
      <c r="E65" s="77" t="s">
        <v>110</v>
      </c>
      <c r="F65" s="83">
        <v>50</v>
      </c>
      <c r="G65" s="2"/>
      <c r="H65" s="2"/>
      <c r="I65" s="78">
        <v>6480214</v>
      </c>
      <c r="J65" s="71">
        <v>0</v>
      </c>
      <c r="K65" s="95">
        <v>0</v>
      </c>
      <c r="L65" s="78">
        <v>5480214</v>
      </c>
      <c r="M65" s="82">
        <v>47</v>
      </c>
      <c r="N65" s="95">
        <v>38</v>
      </c>
      <c r="O65" s="2"/>
      <c r="P65" s="2"/>
      <c r="Q65" s="2"/>
    </row>
    <row r="66" spans="1:17" x14ac:dyDescent="0.3">
      <c r="A66" s="95">
        <v>6</v>
      </c>
      <c r="B66" s="72"/>
      <c r="C66" s="77" t="s">
        <v>111</v>
      </c>
      <c r="D66" s="83">
        <v>70</v>
      </c>
      <c r="E66" s="77" t="s">
        <v>111</v>
      </c>
      <c r="F66" s="83">
        <v>50</v>
      </c>
      <c r="G66" s="2"/>
      <c r="H66" s="2"/>
      <c r="I66" s="78">
        <v>6480216</v>
      </c>
      <c r="J66" s="71">
        <v>0</v>
      </c>
      <c r="K66" s="95">
        <v>0</v>
      </c>
      <c r="L66" s="78">
        <v>5480216</v>
      </c>
      <c r="M66" s="82">
        <v>40</v>
      </c>
      <c r="N66" s="95">
        <v>36</v>
      </c>
      <c r="O66" s="2"/>
      <c r="P66" s="2"/>
      <c r="Q66" s="2"/>
    </row>
    <row r="67" spans="1:17" x14ac:dyDescent="0.3">
      <c r="A67" s="95">
        <v>7</v>
      </c>
      <c r="B67" s="72"/>
      <c r="C67" s="77" t="s">
        <v>112</v>
      </c>
      <c r="D67" s="83">
        <v>200</v>
      </c>
      <c r="E67" s="77" t="s">
        <v>112</v>
      </c>
      <c r="F67" s="83">
        <v>110</v>
      </c>
      <c r="G67" s="2"/>
      <c r="H67" s="2"/>
      <c r="I67" s="78">
        <v>6220206</v>
      </c>
      <c r="J67" s="71">
        <v>94</v>
      </c>
      <c r="K67" s="95">
        <v>37</v>
      </c>
      <c r="L67" s="78">
        <v>5220206</v>
      </c>
      <c r="M67" s="82">
        <v>179</v>
      </c>
      <c r="N67" s="95">
        <v>160</v>
      </c>
      <c r="O67" s="2"/>
      <c r="P67" s="2"/>
      <c r="Q67" s="2"/>
    </row>
    <row r="68" spans="1:17" x14ac:dyDescent="0.3">
      <c r="A68" s="95">
        <v>8</v>
      </c>
      <c r="B68" s="72"/>
      <c r="C68" s="77" t="s">
        <v>113</v>
      </c>
      <c r="D68" s="83">
        <v>130</v>
      </c>
      <c r="E68" s="77" t="s">
        <v>113</v>
      </c>
      <c r="F68" s="83">
        <v>50</v>
      </c>
      <c r="G68" s="2"/>
      <c r="H68" s="2"/>
      <c r="I68" s="78">
        <v>6340201</v>
      </c>
      <c r="J68" s="71">
        <v>0</v>
      </c>
      <c r="K68" s="95">
        <v>0</v>
      </c>
      <c r="L68" s="78">
        <v>5340201</v>
      </c>
      <c r="M68" s="82">
        <v>19</v>
      </c>
      <c r="N68" s="95">
        <v>16</v>
      </c>
      <c r="O68" s="2"/>
      <c r="P68" s="2"/>
      <c r="Q68" s="2"/>
    </row>
    <row r="69" spans="1:17" x14ac:dyDescent="0.3">
      <c r="A69" s="95">
        <v>9</v>
      </c>
      <c r="B69" s="72"/>
      <c r="C69" s="77" t="s">
        <v>106</v>
      </c>
      <c r="D69" s="83">
        <v>130</v>
      </c>
      <c r="E69" s="77" t="s">
        <v>106</v>
      </c>
      <c r="F69" s="83">
        <v>50</v>
      </c>
      <c r="G69" s="2"/>
      <c r="H69" s="2"/>
      <c r="I69" s="78">
        <v>6340302</v>
      </c>
      <c r="J69" s="71">
        <v>115</v>
      </c>
      <c r="K69" s="95">
        <v>45</v>
      </c>
      <c r="L69" s="78">
        <v>5340302</v>
      </c>
      <c r="M69" s="82">
        <v>69</v>
      </c>
      <c r="N69" s="95">
        <v>51</v>
      </c>
      <c r="O69" s="2"/>
      <c r="P69" s="2"/>
      <c r="Q69" s="2"/>
    </row>
    <row r="70" spans="1:17" x14ac:dyDescent="0.3">
      <c r="A70" s="95">
        <v>10</v>
      </c>
      <c r="B70" s="72"/>
      <c r="C70" s="77" t="s">
        <v>114</v>
      </c>
      <c r="D70" s="83">
        <v>130</v>
      </c>
      <c r="E70" s="77" t="s">
        <v>114</v>
      </c>
      <c r="F70" s="83">
        <v>50</v>
      </c>
      <c r="G70" s="2"/>
      <c r="H70" s="2"/>
      <c r="I70" s="78">
        <v>6340417</v>
      </c>
      <c r="J70" s="71">
        <v>96</v>
      </c>
      <c r="K70" s="95">
        <v>44</v>
      </c>
      <c r="L70" s="78">
        <v>5340417</v>
      </c>
      <c r="M70" s="82">
        <v>102</v>
      </c>
      <c r="N70" s="95">
        <v>83</v>
      </c>
      <c r="O70" s="2"/>
      <c r="P70" s="2"/>
      <c r="Q70" s="2"/>
    </row>
    <row r="71" spans="1:17" ht="33" x14ac:dyDescent="0.3">
      <c r="A71" s="95">
        <v>11</v>
      </c>
      <c r="B71" s="72"/>
      <c r="C71" s="77" t="s">
        <v>115</v>
      </c>
      <c r="D71" s="83">
        <v>180</v>
      </c>
      <c r="E71" s="77" t="s">
        <v>115</v>
      </c>
      <c r="F71" s="83">
        <v>50</v>
      </c>
      <c r="G71" s="2"/>
      <c r="H71" s="2"/>
      <c r="I71" s="78">
        <v>6510201</v>
      </c>
      <c r="J71" s="71">
        <v>557</v>
      </c>
      <c r="K71" s="95">
        <v>141</v>
      </c>
      <c r="L71" s="78">
        <v>5510201</v>
      </c>
      <c r="M71" s="82">
        <v>77</v>
      </c>
      <c r="N71" s="95">
        <v>59</v>
      </c>
      <c r="O71" s="2"/>
      <c r="P71" s="2"/>
      <c r="Q71" s="2"/>
    </row>
    <row r="72" spans="1:17" x14ac:dyDescent="0.3">
      <c r="A72" s="95">
        <v>12</v>
      </c>
      <c r="B72" s="72"/>
      <c r="C72" s="77" t="s">
        <v>116</v>
      </c>
      <c r="D72" s="83">
        <v>110</v>
      </c>
      <c r="E72" s="77" t="s">
        <v>133</v>
      </c>
      <c r="F72" s="83">
        <v>80</v>
      </c>
      <c r="G72" s="2"/>
      <c r="H72" s="2"/>
      <c r="I72" s="78">
        <v>6510212</v>
      </c>
      <c r="J72" s="71">
        <v>86</v>
      </c>
      <c r="K72" s="95">
        <v>17</v>
      </c>
      <c r="L72" s="78">
        <v>5510212</v>
      </c>
      <c r="M72" s="82">
        <v>0</v>
      </c>
      <c r="N72" s="95">
        <v>0</v>
      </c>
      <c r="O72" s="2"/>
      <c r="P72" s="2"/>
      <c r="Q72" s="2"/>
    </row>
    <row r="73" spans="1:17" ht="33" x14ac:dyDescent="0.3">
      <c r="A73" s="95">
        <v>13</v>
      </c>
      <c r="B73" s="72"/>
      <c r="C73" s="77" t="s">
        <v>102</v>
      </c>
      <c r="D73" s="83">
        <v>90</v>
      </c>
      <c r="E73" s="77" t="s">
        <v>117</v>
      </c>
      <c r="F73" s="83">
        <v>50</v>
      </c>
      <c r="G73" s="2"/>
      <c r="H73" s="2"/>
      <c r="I73" s="78">
        <v>6520121</v>
      </c>
      <c r="J73" s="71">
        <v>40</v>
      </c>
      <c r="K73" s="95">
        <v>11</v>
      </c>
      <c r="L73" s="78">
        <v>5520155</v>
      </c>
      <c r="M73" s="82">
        <v>0</v>
      </c>
      <c r="N73" s="95">
        <v>0</v>
      </c>
      <c r="O73" s="2"/>
      <c r="P73" s="2"/>
      <c r="Q73" s="2"/>
    </row>
    <row r="74" spans="1:17" ht="33" x14ac:dyDescent="0.3">
      <c r="A74" s="95">
        <v>14</v>
      </c>
      <c r="B74" s="72"/>
      <c r="C74" s="77" t="s">
        <v>117</v>
      </c>
      <c r="D74" s="83">
        <v>95</v>
      </c>
      <c r="E74" s="77" t="s">
        <v>102</v>
      </c>
      <c r="F74" s="83">
        <v>50</v>
      </c>
      <c r="G74" s="2"/>
      <c r="H74" s="2"/>
      <c r="I74" s="78">
        <v>6520155</v>
      </c>
      <c r="J74" s="71">
        <v>39</v>
      </c>
      <c r="K74" s="95">
        <v>7</v>
      </c>
      <c r="L74" s="78">
        <v>5520121</v>
      </c>
      <c r="M74" s="82">
        <v>0</v>
      </c>
      <c r="N74" s="95">
        <v>0</v>
      </c>
      <c r="O74" s="2"/>
      <c r="P74" s="2"/>
      <c r="Q74" s="2"/>
    </row>
    <row r="75" spans="1:17" x14ac:dyDescent="0.3">
      <c r="A75" s="95">
        <v>15</v>
      </c>
      <c r="B75" s="72"/>
      <c r="C75" s="77" t="s">
        <v>118</v>
      </c>
      <c r="D75" s="83">
        <v>400</v>
      </c>
      <c r="E75" s="77" t="s">
        <v>118</v>
      </c>
      <c r="F75" s="83">
        <v>145</v>
      </c>
      <c r="G75" s="2"/>
      <c r="H75" s="2"/>
      <c r="I75" s="78">
        <v>6510216</v>
      </c>
      <c r="J75" s="71">
        <v>1176</v>
      </c>
      <c r="K75" s="95">
        <v>343</v>
      </c>
      <c r="L75" s="78">
        <v>5510216</v>
      </c>
      <c r="M75" s="82">
        <v>402</v>
      </c>
      <c r="N75" s="95">
        <v>276</v>
      </c>
      <c r="O75" s="2"/>
      <c r="P75" s="2"/>
      <c r="Q75" s="2"/>
    </row>
    <row r="76" spans="1:17" ht="33" x14ac:dyDescent="0.3">
      <c r="A76" s="95">
        <v>16</v>
      </c>
      <c r="B76" s="72"/>
      <c r="C76" s="77" t="s">
        <v>119</v>
      </c>
      <c r="D76" s="83">
        <v>120</v>
      </c>
      <c r="E76" s="77" t="s">
        <v>119</v>
      </c>
      <c r="F76" s="83">
        <v>50</v>
      </c>
      <c r="G76" s="2"/>
      <c r="H76" s="2"/>
      <c r="I76" s="78">
        <v>6510211</v>
      </c>
      <c r="J76" s="71">
        <v>83</v>
      </c>
      <c r="K76" s="95">
        <v>34</v>
      </c>
      <c r="L76" s="78">
        <v>5510211</v>
      </c>
      <c r="M76" s="82">
        <v>0</v>
      </c>
      <c r="N76" s="95">
        <v>0</v>
      </c>
      <c r="O76" s="2"/>
      <c r="P76" s="2"/>
      <c r="Q76" s="2"/>
    </row>
    <row r="77" spans="1:17" ht="33" x14ac:dyDescent="0.3">
      <c r="A77" s="95">
        <v>17</v>
      </c>
      <c r="B77" s="72"/>
      <c r="C77" s="77" t="s">
        <v>120</v>
      </c>
      <c r="D77" s="83">
        <v>75</v>
      </c>
      <c r="E77" s="77" t="s">
        <v>101</v>
      </c>
      <c r="F77" s="83">
        <v>60</v>
      </c>
      <c r="G77" s="2"/>
      <c r="H77" s="2"/>
      <c r="I77" s="78">
        <v>6520205</v>
      </c>
      <c r="J77" s="71">
        <v>109</v>
      </c>
      <c r="K77" s="95">
        <v>28</v>
      </c>
      <c r="L77" s="78">
        <v>5520114</v>
      </c>
      <c r="M77" s="82">
        <v>0</v>
      </c>
      <c r="N77" s="95">
        <v>0</v>
      </c>
      <c r="O77" s="2"/>
      <c r="P77" s="2"/>
      <c r="Q77" s="2"/>
    </row>
    <row r="78" spans="1:17" ht="33" x14ac:dyDescent="0.3">
      <c r="A78" s="95">
        <v>18</v>
      </c>
      <c r="B78" s="72"/>
      <c r="C78" s="77" t="s">
        <v>121</v>
      </c>
      <c r="D78" s="83">
        <v>75</v>
      </c>
      <c r="E78" s="77" t="s">
        <v>120</v>
      </c>
      <c r="F78" s="83">
        <v>50</v>
      </c>
      <c r="G78" s="2"/>
      <c r="H78" s="2"/>
      <c r="I78" s="78">
        <v>6520255</v>
      </c>
      <c r="J78" s="71">
        <v>178</v>
      </c>
      <c r="K78" s="95">
        <v>43</v>
      </c>
      <c r="L78" s="78">
        <v>5520205</v>
      </c>
      <c r="M78" s="82">
        <v>46</v>
      </c>
      <c r="N78" s="95">
        <v>38</v>
      </c>
      <c r="O78" s="2"/>
      <c r="P78" s="2"/>
      <c r="Q78" s="2"/>
    </row>
    <row r="79" spans="1:17" ht="33" x14ac:dyDescent="0.3">
      <c r="A79" s="95">
        <v>19</v>
      </c>
      <c r="B79" s="72"/>
      <c r="C79" s="77" t="s">
        <v>101</v>
      </c>
      <c r="D79" s="83">
        <v>90</v>
      </c>
      <c r="E79" s="77" t="s">
        <v>121</v>
      </c>
      <c r="F79" s="83">
        <v>55</v>
      </c>
      <c r="G79" s="2"/>
      <c r="H79" s="2"/>
      <c r="I79" s="78">
        <v>6520114</v>
      </c>
      <c r="J79" s="71">
        <v>0</v>
      </c>
      <c r="K79" s="95">
        <v>0</v>
      </c>
      <c r="L79" s="78">
        <v>5520255</v>
      </c>
      <c r="M79" s="82">
        <v>131</v>
      </c>
      <c r="N79" s="95">
        <v>101</v>
      </c>
      <c r="O79" s="2"/>
      <c r="P79" s="2"/>
      <c r="Q79" s="2"/>
    </row>
    <row r="80" spans="1:17" ht="33" x14ac:dyDescent="0.3">
      <c r="A80" s="95">
        <v>20</v>
      </c>
      <c r="B80" s="72"/>
      <c r="C80" s="77" t="s">
        <v>122</v>
      </c>
      <c r="D80" s="83">
        <v>130</v>
      </c>
      <c r="E80" s="77" t="s">
        <v>122</v>
      </c>
      <c r="F80" s="83">
        <v>55</v>
      </c>
      <c r="G80" s="2"/>
      <c r="H80" s="2"/>
      <c r="I80" s="78">
        <v>6510303</v>
      </c>
      <c r="J80" s="71">
        <v>270</v>
      </c>
      <c r="K80" s="95">
        <v>83</v>
      </c>
      <c r="L80" s="78">
        <v>5510303</v>
      </c>
      <c r="M80" s="82">
        <v>58</v>
      </c>
      <c r="N80" s="95">
        <v>42</v>
      </c>
      <c r="O80" s="2"/>
      <c r="P80" s="2"/>
      <c r="Q80" s="2"/>
    </row>
    <row r="81" spans="1:17" ht="33" x14ac:dyDescent="0.3">
      <c r="A81" s="95">
        <v>21</v>
      </c>
      <c r="B81" s="72"/>
      <c r="C81" s="77" t="s">
        <v>123</v>
      </c>
      <c r="D81" s="83">
        <v>135</v>
      </c>
      <c r="E81" s="77" t="s">
        <v>134</v>
      </c>
      <c r="F81" s="83">
        <v>55</v>
      </c>
      <c r="G81" s="2"/>
      <c r="H81" s="2"/>
      <c r="I81" s="78">
        <v>6520263</v>
      </c>
      <c r="J81" s="71">
        <v>117</v>
      </c>
      <c r="K81" s="95">
        <v>26</v>
      </c>
      <c r="L81" s="78">
        <v>5510305</v>
      </c>
      <c r="M81" s="82">
        <v>0</v>
      </c>
      <c r="N81" s="95">
        <v>0</v>
      </c>
      <c r="O81" s="2"/>
      <c r="P81" s="2"/>
      <c r="Q81" s="2"/>
    </row>
    <row r="82" spans="1:17" ht="49.5" x14ac:dyDescent="0.3">
      <c r="A82" s="95">
        <v>22</v>
      </c>
      <c r="B82" s="72"/>
      <c r="C82" s="77" t="s">
        <v>124</v>
      </c>
      <c r="D82" s="83">
        <v>95</v>
      </c>
      <c r="E82" s="77" t="s">
        <v>125</v>
      </c>
      <c r="F82" s="83">
        <v>70</v>
      </c>
      <c r="G82" s="2"/>
      <c r="H82" s="2"/>
      <c r="I82" s="78">
        <v>6510305</v>
      </c>
      <c r="J82" s="71">
        <v>162</v>
      </c>
      <c r="K82" s="95">
        <v>29</v>
      </c>
      <c r="L82" s="78">
        <v>5520217</v>
      </c>
      <c r="M82" s="82">
        <v>0</v>
      </c>
      <c r="N82" s="95">
        <v>0</v>
      </c>
      <c r="O82" s="2"/>
      <c r="P82" s="2"/>
      <c r="Q82" s="2"/>
    </row>
    <row r="83" spans="1:17" ht="33" x14ac:dyDescent="0.3">
      <c r="A83" s="95">
        <v>23</v>
      </c>
      <c r="B83" s="72"/>
      <c r="C83" s="77" t="s">
        <v>125</v>
      </c>
      <c r="D83" s="83">
        <v>90</v>
      </c>
      <c r="E83" s="77" t="s">
        <v>123</v>
      </c>
      <c r="F83" s="83">
        <v>70</v>
      </c>
      <c r="G83" s="2"/>
      <c r="H83" s="2"/>
      <c r="I83" s="78">
        <v>6520217</v>
      </c>
      <c r="J83" s="71">
        <v>0</v>
      </c>
      <c r="K83" s="95">
        <v>0</v>
      </c>
      <c r="L83" s="78">
        <v>5520263</v>
      </c>
      <c r="M83" s="82">
        <v>47</v>
      </c>
      <c r="N83" s="95">
        <v>35</v>
      </c>
      <c r="O83" s="2"/>
      <c r="P83" s="2"/>
      <c r="Q83" s="2"/>
    </row>
    <row r="84" spans="1:17" x14ac:dyDescent="0.3">
      <c r="A84" s="95">
        <v>24</v>
      </c>
      <c r="B84" s="72"/>
      <c r="C84" s="77" t="s">
        <v>97</v>
      </c>
      <c r="D84" s="83">
        <v>130</v>
      </c>
      <c r="E84" s="77" t="s">
        <v>97</v>
      </c>
      <c r="F84" s="83">
        <v>90</v>
      </c>
      <c r="G84" s="2"/>
      <c r="H84" s="2"/>
      <c r="I84" s="78">
        <v>6520225</v>
      </c>
      <c r="J84" s="71">
        <v>0</v>
      </c>
      <c r="K84" s="95">
        <v>0</v>
      </c>
      <c r="L84" s="78">
        <v>5520225</v>
      </c>
      <c r="M84" s="82">
        <v>0</v>
      </c>
      <c r="N84" s="95">
        <v>0</v>
      </c>
      <c r="O84" s="2"/>
      <c r="P84" s="2"/>
      <c r="Q84" s="2"/>
    </row>
    <row r="85" spans="1:17" x14ac:dyDescent="0.3">
      <c r="A85" s="95">
        <v>25</v>
      </c>
      <c r="B85" s="72"/>
      <c r="C85" s="77" t="s">
        <v>126</v>
      </c>
      <c r="D85" s="83">
        <v>150</v>
      </c>
      <c r="E85" s="77" t="s">
        <v>126</v>
      </c>
      <c r="F85" s="83">
        <v>95</v>
      </c>
      <c r="G85" s="2"/>
      <c r="H85" s="2"/>
      <c r="I85" s="78">
        <v>6520227</v>
      </c>
      <c r="J85" s="71">
        <v>250</v>
      </c>
      <c r="K85" s="95">
        <v>43</v>
      </c>
      <c r="L85" s="78">
        <v>5520227</v>
      </c>
      <c r="M85" s="82">
        <v>148</v>
      </c>
      <c r="N85" s="95">
        <v>54</v>
      </c>
      <c r="O85" s="2"/>
      <c r="P85" s="2"/>
      <c r="Q85" s="2"/>
    </row>
    <row r="86" spans="1:17" ht="33" x14ac:dyDescent="0.3">
      <c r="A86" s="95">
        <v>26</v>
      </c>
      <c r="B86" s="72"/>
      <c r="C86" s="77" t="s">
        <v>127</v>
      </c>
      <c r="D86" s="83">
        <v>120</v>
      </c>
      <c r="E86" s="77" t="s">
        <v>135</v>
      </c>
      <c r="F86" s="83">
        <v>80</v>
      </c>
      <c r="G86" s="2"/>
      <c r="H86" s="2"/>
      <c r="I86" s="78">
        <v>6540204</v>
      </c>
      <c r="J86" s="71">
        <v>83</v>
      </c>
      <c r="K86" s="95">
        <v>19</v>
      </c>
      <c r="L86" s="78">
        <v>5540204</v>
      </c>
      <c r="M86" s="82">
        <v>63</v>
      </c>
      <c r="N86" s="95">
        <v>54</v>
      </c>
      <c r="O86" s="2"/>
      <c r="P86" s="2"/>
      <c r="Q86" s="2"/>
    </row>
    <row r="87" spans="1:17" x14ac:dyDescent="0.3">
      <c r="A87" s="95">
        <v>27</v>
      </c>
      <c r="B87" s="72"/>
      <c r="C87" s="77" t="s">
        <v>105</v>
      </c>
      <c r="D87" s="83">
        <v>120</v>
      </c>
      <c r="E87" s="77" t="s">
        <v>105</v>
      </c>
      <c r="F87" s="83">
        <v>50</v>
      </c>
      <c r="G87" s="2"/>
      <c r="H87" s="2"/>
      <c r="I87" s="78">
        <v>6540205</v>
      </c>
      <c r="J87" s="71">
        <v>0</v>
      </c>
      <c r="K87" s="95">
        <v>0</v>
      </c>
      <c r="L87" s="78">
        <v>5540205</v>
      </c>
      <c r="M87" s="82">
        <v>0</v>
      </c>
      <c r="N87" s="95">
        <v>0</v>
      </c>
      <c r="O87" s="2"/>
      <c r="P87" s="2"/>
      <c r="Q87" s="2"/>
    </row>
    <row r="88" spans="1:17" x14ac:dyDescent="0.3">
      <c r="A88" s="95">
        <v>28</v>
      </c>
      <c r="B88" s="72"/>
      <c r="C88" s="77" t="s">
        <v>128</v>
      </c>
      <c r="D88" s="83">
        <v>65</v>
      </c>
      <c r="E88" s="77" t="s">
        <v>128</v>
      </c>
      <c r="F88" s="83">
        <v>35</v>
      </c>
      <c r="G88" s="2"/>
      <c r="H88" s="2"/>
      <c r="I88" s="78">
        <v>6540207</v>
      </c>
      <c r="J88" s="71">
        <v>0</v>
      </c>
      <c r="K88" s="95">
        <v>0</v>
      </c>
      <c r="L88" s="78">
        <v>5540207</v>
      </c>
      <c r="M88" s="82">
        <v>0</v>
      </c>
      <c r="N88" s="95">
        <v>0</v>
      </c>
      <c r="O88" s="2"/>
      <c r="P88" s="2"/>
      <c r="Q88" s="2"/>
    </row>
    <row r="89" spans="1:17" x14ac:dyDescent="0.3">
      <c r="A89" s="95">
        <v>29</v>
      </c>
      <c r="B89" s="72"/>
      <c r="C89" s="77" t="s">
        <v>129</v>
      </c>
      <c r="D89" s="83">
        <v>30</v>
      </c>
      <c r="E89" s="77" t="s">
        <v>129</v>
      </c>
      <c r="F89" s="83">
        <v>30</v>
      </c>
      <c r="G89" s="2"/>
      <c r="H89" s="2"/>
      <c r="I89" s="78">
        <v>6580201</v>
      </c>
      <c r="J89" s="71">
        <v>68</v>
      </c>
      <c r="K89" s="95">
        <v>18</v>
      </c>
      <c r="L89" s="78">
        <v>5580201</v>
      </c>
      <c r="M89" s="82">
        <v>24</v>
      </c>
      <c r="N89" s="95">
        <v>16</v>
      </c>
      <c r="O89" s="2"/>
      <c r="P89" s="2"/>
      <c r="Q89" s="2"/>
    </row>
    <row r="90" spans="1:17" x14ac:dyDescent="0.3">
      <c r="A90" s="95">
        <v>30</v>
      </c>
      <c r="B90" s="72"/>
      <c r="C90" s="77" t="s">
        <v>130</v>
      </c>
      <c r="D90" s="83">
        <v>60</v>
      </c>
      <c r="E90" s="77" t="s">
        <v>99</v>
      </c>
      <c r="F90" s="83">
        <v>80</v>
      </c>
      <c r="G90" s="2"/>
      <c r="H90" s="2"/>
      <c r="I90" s="78">
        <v>6210402</v>
      </c>
      <c r="J90" s="71">
        <v>71</v>
      </c>
      <c r="K90" s="95">
        <v>29</v>
      </c>
      <c r="L90" s="78">
        <v>5520117</v>
      </c>
      <c r="M90" s="82">
        <v>48</v>
      </c>
      <c r="N90" s="95">
        <v>32</v>
      </c>
      <c r="O90" s="2"/>
      <c r="P90" s="2"/>
      <c r="Q90" s="2"/>
    </row>
    <row r="91" spans="1:17" x14ac:dyDescent="0.3">
      <c r="A91" s="95">
        <v>31</v>
      </c>
      <c r="B91" s="72"/>
      <c r="C91" s="77" t="s">
        <v>131</v>
      </c>
      <c r="D91" s="83">
        <v>60</v>
      </c>
      <c r="E91" s="77" t="s">
        <v>130</v>
      </c>
      <c r="F91" s="83">
        <v>55</v>
      </c>
      <c r="G91" s="2"/>
      <c r="H91" s="2"/>
      <c r="I91" s="78">
        <v>6340122</v>
      </c>
      <c r="J91" s="71">
        <v>17</v>
      </c>
      <c r="K91" s="95">
        <v>7</v>
      </c>
      <c r="L91" s="78">
        <v>5210402</v>
      </c>
      <c r="M91" s="82">
        <v>92</v>
      </c>
      <c r="N91" s="95">
        <v>79</v>
      </c>
      <c r="O91" s="2"/>
      <c r="P91" s="2"/>
      <c r="Q91" s="2"/>
    </row>
    <row r="92" spans="1:17" x14ac:dyDescent="0.3">
      <c r="A92" s="95">
        <v>32</v>
      </c>
      <c r="B92" s="2"/>
      <c r="C92" s="2"/>
      <c r="D92" s="2"/>
      <c r="E92" s="77" t="s">
        <v>131</v>
      </c>
      <c r="F92" s="83">
        <v>40</v>
      </c>
      <c r="G92" s="2"/>
      <c r="H92" s="2"/>
      <c r="I92" s="2"/>
      <c r="J92" s="71"/>
      <c r="K92" s="95"/>
      <c r="L92" s="78">
        <v>5340122</v>
      </c>
      <c r="M92" s="82">
        <v>0</v>
      </c>
      <c r="N92" s="95">
        <v>0</v>
      </c>
      <c r="O92" s="2"/>
      <c r="P92" s="2"/>
      <c r="Q92" s="2"/>
    </row>
    <row r="93" spans="1:17" x14ac:dyDescent="0.3">
      <c r="A93" s="148" t="s">
        <v>136</v>
      </c>
      <c r="B93" s="152"/>
      <c r="C93" s="149"/>
      <c r="D93" s="71">
        <f>SUM(D61:D92)</f>
        <v>3500</v>
      </c>
      <c r="E93" s="71"/>
      <c r="F93" s="71">
        <f t="shared" ref="F93:H93" si="2">SUM(F61:F92)</f>
        <v>1975</v>
      </c>
      <c r="G93" s="99"/>
      <c r="H93" s="99">
        <f t="shared" si="2"/>
        <v>1600</v>
      </c>
      <c r="I93" s="2"/>
      <c r="J93" s="71">
        <f>SUM(J61:J92)</f>
        <v>3942</v>
      </c>
      <c r="K93" s="95">
        <f>SUM(K61:K92)</f>
        <v>1144</v>
      </c>
      <c r="L93" s="2"/>
      <c r="M93" s="82">
        <f>SUM(M61:M92)</f>
        <v>1887</v>
      </c>
      <c r="N93" s="95">
        <f>SUM(N61:N92)</f>
        <v>1422</v>
      </c>
      <c r="O93" s="99"/>
      <c r="P93" s="99"/>
      <c r="Q93" s="2"/>
    </row>
  </sheetData>
  <mergeCells count="45">
    <mergeCell ref="F43:F45"/>
    <mergeCell ref="F46:F48"/>
    <mergeCell ref="B28:B29"/>
    <mergeCell ref="B25:B27"/>
    <mergeCell ref="A25:A27"/>
    <mergeCell ref="B7:B9"/>
    <mergeCell ref="A93:C93"/>
    <mergeCell ref="B61:B62"/>
    <mergeCell ref="B58:B60"/>
    <mergeCell ref="A58:A60"/>
    <mergeCell ref="A21:C21"/>
    <mergeCell ref="A54:C54"/>
    <mergeCell ref="C58:H58"/>
    <mergeCell ref="C25:H25"/>
    <mergeCell ref="D28:D33"/>
    <mergeCell ref="D38:D41"/>
    <mergeCell ref="D43:D45"/>
    <mergeCell ref="D46:D50"/>
    <mergeCell ref="F28:F33"/>
    <mergeCell ref="F38:F41"/>
    <mergeCell ref="I58:Q58"/>
    <mergeCell ref="C59:D59"/>
    <mergeCell ref="E59:F59"/>
    <mergeCell ref="G59:H59"/>
    <mergeCell ref="I59:K59"/>
    <mergeCell ref="L59:N59"/>
    <mergeCell ref="O59:Q59"/>
    <mergeCell ref="I25:Q25"/>
    <mergeCell ref="C26:D26"/>
    <mergeCell ref="E26:F26"/>
    <mergeCell ref="G26:H26"/>
    <mergeCell ref="I26:K26"/>
    <mergeCell ref="L26:N26"/>
    <mergeCell ref="O26:Q26"/>
    <mergeCell ref="C5:D5"/>
    <mergeCell ref="E5:F5"/>
    <mergeCell ref="G5:H5"/>
    <mergeCell ref="A1:Q1"/>
    <mergeCell ref="C4:H4"/>
    <mergeCell ref="I4:Q4"/>
    <mergeCell ref="I5:K5"/>
    <mergeCell ref="L5:N5"/>
    <mergeCell ref="O5:Q5"/>
    <mergeCell ref="B4:B6"/>
    <mergeCell ref="A4:A6"/>
  </mergeCells>
  <conditionalFormatting sqref="B92">
    <cfRule type="expression" dxfId="9" priority="5" stopIfTrue="1">
      <formula>B92&gt;0</formula>
    </cfRule>
  </conditionalFormatting>
  <conditionalFormatting sqref="B28">
    <cfRule type="expression" dxfId="8" priority="3" stopIfTrue="1">
      <formula>B28&gt;0</formula>
    </cfRule>
  </conditionalFormatting>
  <conditionalFormatting sqref="B61">
    <cfRule type="expression" dxfId="7" priority="2" stopIfTrue="1">
      <formula>B61&gt;0</formula>
    </cfRule>
  </conditionalFormatting>
  <conditionalFormatting sqref="B7">
    <cfRule type="expression" dxfId="6" priority="1" stopIfTrue="1">
      <formula>B7&gt;0</formula>
    </cfRule>
  </conditionalFormatting>
  <pageMargins left="0.45" right="0.45" top="0.75" bottom="0.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4"/>
  <sheetViews>
    <sheetView topLeftCell="B79" workbookViewId="0">
      <selection activeCell="H33" sqref="H33"/>
    </sheetView>
  </sheetViews>
  <sheetFormatPr defaultColWidth="11.42578125" defaultRowHeight="18.75" x14ac:dyDescent="0.3"/>
  <cols>
    <col min="1" max="1" width="6.42578125" style="1" customWidth="1"/>
    <col min="2" max="2" width="36" style="1" customWidth="1"/>
    <col min="3" max="3" width="24.7109375" style="3" customWidth="1"/>
    <col min="4" max="4" width="10.140625" style="3" customWidth="1"/>
    <col min="5" max="5" width="25.5703125" style="3" customWidth="1"/>
    <col min="6" max="6" width="9.5703125" style="3" customWidth="1"/>
    <col min="7" max="8" width="13.140625" style="3" customWidth="1"/>
    <col min="9" max="12" width="11.42578125" style="1"/>
    <col min="13" max="13" width="13.5703125" style="1" customWidth="1"/>
    <col min="14" max="14" width="13" style="1" customWidth="1"/>
    <col min="15" max="16384" width="11.42578125" style="1"/>
  </cols>
  <sheetData>
    <row r="1" spans="1:14" x14ac:dyDescent="0.3">
      <c r="A1" s="150" t="s">
        <v>75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</row>
    <row r="2" spans="1:14" x14ac:dyDescent="0.3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4" x14ac:dyDescent="0.3">
      <c r="A3" s="60"/>
      <c r="B3" s="61" t="s">
        <v>78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4" x14ac:dyDescent="0.3">
      <c r="A4" s="139" t="s">
        <v>85</v>
      </c>
      <c r="B4" s="139" t="s">
        <v>12</v>
      </c>
      <c r="C4" s="131" t="s">
        <v>81</v>
      </c>
      <c r="D4" s="131"/>
      <c r="E4" s="131"/>
      <c r="F4" s="131"/>
      <c r="G4" s="131"/>
      <c r="H4" s="131"/>
      <c r="I4" s="131" t="s">
        <v>21</v>
      </c>
      <c r="J4" s="131"/>
      <c r="K4" s="131"/>
      <c r="L4" s="131"/>
      <c r="M4" s="131"/>
      <c r="N4" s="131"/>
    </row>
    <row r="5" spans="1:14" x14ac:dyDescent="0.3">
      <c r="A5" s="141"/>
      <c r="B5" s="141"/>
      <c r="C5" s="148" t="s">
        <v>13</v>
      </c>
      <c r="D5" s="149"/>
      <c r="E5" s="148" t="s">
        <v>15</v>
      </c>
      <c r="F5" s="149"/>
      <c r="G5" s="148" t="s">
        <v>14</v>
      </c>
      <c r="H5" s="149"/>
      <c r="I5" s="148" t="s">
        <v>13</v>
      </c>
      <c r="J5" s="149"/>
      <c r="K5" s="148" t="s">
        <v>15</v>
      </c>
      <c r="L5" s="149"/>
      <c r="M5" s="148" t="s">
        <v>14</v>
      </c>
      <c r="N5" s="149"/>
    </row>
    <row r="6" spans="1:14" x14ac:dyDescent="0.3">
      <c r="A6" s="140"/>
      <c r="B6" s="140"/>
      <c r="C6" s="7" t="s">
        <v>0</v>
      </c>
      <c r="D6" s="7" t="s">
        <v>17</v>
      </c>
      <c r="E6" s="7" t="s">
        <v>0</v>
      </c>
      <c r="F6" s="7" t="s">
        <v>17</v>
      </c>
      <c r="G6" s="7" t="s">
        <v>0</v>
      </c>
      <c r="H6" s="7" t="s">
        <v>17</v>
      </c>
      <c r="I6" s="7" t="s">
        <v>0</v>
      </c>
      <c r="J6" s="7" t="s">
        <v>137</v>
      </c>
      <c r="K6" s="7" t="s">
        <v>0</v>
      </c>
      <c r="L6" s="7" t="s">
        <v>137</v>
      </c>
      <c r="M6" s="7" t="s">
        <v>0</v>
      </c>
      <c r="N6" s="7" t="s">
        <v>137</v>
      </c>
    </row>
    <row r="7" spans="1:14" ht="35.25" customHeight="1" x14ac:dyDescent="0.3">
      <c r="A7" s="95">
        <v>1</v>
      </c>
      <c r="B7" s="139" t="s">
        <v>141</v>
      </c>
      <c r="C7" s="75" t="s">
        <v>86</v>
      </c>
      <c r="D7" s="71">
        <v>546</v>
      </c>
      <c r="E7" s="74" t="s">
        <v>94</v>
      </c>
      <c r="F7" s="71">
        <v>75</v>
      </c>
      <c r="G7" s="111">
        <v>4890</v>
      </c>
      <c r="H7" s="111">
        <v>1334</v>
      </c>
      <c r="I7" s="71">
        <v>6510303</v>
      </c>
      <c r="J7" s="82">
        <v>207</v>
      </c>
      <c r="K7" s="98">
        <v>201</v>
      </c>
      <c r="L7" s="82">
        <v>44</v>
      </c>
      <c r="M7" s="111">
        <v>4890</v>
      </c>
      <c r="N7" s="111">
        <v>838</v>
      </c>
    </row>
    <row r="8" spans="1:14" ht="37.5" x14ac:dyDescent="0.3">
      <c r="A8" s="94">
        <v>2</v>
      </c>
      <c r="B8" s="140"/>
      <c r="C8" s="75" t="s">
        <v>87</v>
      </c>
      <c r="D8" s="71">
        <v>219</v>
      </c>
      <c r="E8" s="76" t="s">
        <v>95</v>
      </c>
      <c r="F8" s="71">
        <v>241</v>
      </c>
      <c r="G8" s="111">
        <v>5102</v>
      </c>
      <c r="H8" s="111">
        <v>142</v>
      </c>
      <c r="I8" s="71">
        <v>6510211</v>
      </c>
      <c r="J8" s="82">
        <v>50</v>
      </c>
      <c r="K8" s="98">
        <v>202</v>
      </c>
      <c r="L8" s="82">
        <v>38</v>
      </c>
      <c r="M8" s="111">
        <v>5102</v>
      </c>
      <c r="N8" s="111">
        <v>118</v>
      </c>
    </row>
    <row r="9" spans="1:14" ht="37.5" x14ac:dyDescent="0.3">
      <c r="A9" s="94">
        <v>3</v>
      </c>
      <c r="B9" s="72"/>
      <c r="C9" s="75" t="s">
        <v>88</v>
      </c>
      <c r="D9" s="71">
        <v>501</v>
      </c>
      <c r="E9" s="76" t="s">
        <v>96</v>
      </c>
      <c r="F9" s="71">
        <v>251</v>
      </c>
      <c r="G9" s="111">
        <v>5103</v>
      </c>
      <c r="H9" s="111">
        <v>90</v>
      </c>
      <c r="I9" s="71">
        <v>6510201</v>
      </c>
      <c r="J9" s="82">
        <v>180</v>
      </c>
      <c r="K9" s="71">
        <v>5480209</v>
      </c>
      <c r="L9" s="82">
        <v>6</v>
      </c>
      <c r="M9" s="111">
        <v>5103</v>
      </c>
      <c r="N9" s="111">
        <v>75</v>
      </c>
    </row>
    <row r="10" spans="1:14" x14ac:dyDescent="0.3">
      <c r="A10" s="94">
        <v>4</v>
      </c>
      <c r="B10" s="72"/>
      <c r="C10" s="75" t="s">
        <v>89</v>
      </c>
      <c r="D10" s="71">
        <v>833</v>
      </c>
      <c r="E10" s="75" t="s">
        <v>97</v>
      </c>
      <c r="F10" s="71">
        <v>64</v>
      </c>
      <c r="G10" s="2"/>
      <c r="H10" s="2"/>
      <c r="I10" s="96" t="s">
        <v>139</v>
      </c>
      <c r="J10" s="82">
        <v>157</v>
      </c>
      <c r="K10" s="71">
        <v>5520225</v>
      </c>
      <c r="L10" s="82">
        <v>11</v>
      </c>
      <c r="M10" s="2"/>
      <c r="N10" s="2"/>
    </row>
    <row r="11" spans="1:14" x14ac:dyDescent="0.3">
      <c r="A11" s="94">
        <v>5</v>
      </c>
      <c r="B11" s="72"/>
      <c r="C11" s="75" t="s">
        <v>90</v>
      </c>
      <c r="D11" s="71">
        <v>331</v>
      </c>
      <c r="E11" s="75" t="s">
        <v>87</v>
      </c>
      <c r="F11" s="71">
        <v>0</v>
      </c>
      <c r="G11" s="2"/>
      <c r="H11" s="2"/>
      <c r="I11" s="71" t="s">
        <v>92</v>
      </c>
      <c r="J11" s="82">
        <v>135</v>
      </c>
      <c r="K11" s="71">
        <v>5510211</v>
      </c>
      <c r="L11" s="82">
        <v>18</v>
      </c>
      <c r="M11" s="2"/>
      <c r="N11" s="2"/>
    </row>
    <row r="12" spans="1:14" x14ac:dyDescent="0.3">
      <c r="A12" s="94">
        <v>6</v>
      </c>
      <c r="B12" s="72"/>
      <c r="C12" s="75" t="s">
        <v>91</v>
      </c>
      <c r="D12" s="71">
        <v>133</v>
      </c>
      <c r="E12" s="75" t="s">
        <v>98</v>
      </c>
      <c r="F12" s="71">
        <v>55</v>
      </c>
      <c r="G12" s="2"/>
      <c r="H12" s="2"/>
      <c r="I12" s="71">
        <v>6540204</v>
      </c>
      <c r="J12" s="82">
        <v>50</v>
      </c>
      <c r="K12" s="71">
        <v>5540204</v>
      </c>
      <c r="L12" s="82">
        <v>22</v>
      </c>
      <c r="M12" s="2"/>
      <c r="N12" s="2"/>
    </row>
    <row r="13" spans="1:14" x14ac:dyDescent="0.3">
      <c r="A13" s="94">
        <v>7</v>
      </c>
      <c r="B13" s="72"/>
      <c r="C13" s="75" t="s">
        <v>104</v>
      </c>
      <c r="D13" s="71">
        <v>119</v>
      </c>
      <c r="E13" s="75" t="s">
        <v>99</v>
      </c>
      <c r="F13" s="71">
        <v>0</v>
      </c>
      <c r="G13" s="2"/>
      <c r="H13" s="2"/>
      <c r="I13" s="79">
        <v>6510216</v>
      </c>
      <c r="J13" s="2"/>
      <c r="K13" s="71">
        <v>5520117</v>
      </c>
      <c r="L13" s="82">
        <v>12</v>
      </c>
      <c r="M13" s="2"/>
      <c r="N13" s="2"/>
    </row>
    <row r="14" spans="1:14" ht="33" customHeight="1" x14ac:dyDescent="0.3">
      <c r="A14" s="94">
        <v>8</v>
      </c>
      <c r="B14" s="72"/>
      <c r="C14" s="76" t="s">
        <v>93</v>
      </c>
      <c r="D14" s="71">
        <v>47</v>
      </c>
      <c r="E14" s="75" t="s">
        <v>100</v>
      </c>
      <c r="F14" s="71">
        <v>76</v>
      </c>
      <c r="G14" s="2"/>
      <c r="H14" s="2"/>
      <c r="I14" s="71">
        <v>6340417</v>
      </c>
      <c r="J14" s="2"/>
      <c r="K14" s="71">
        <v>5520227</v>
      </c>
      <c r="L14" s="2"/>
      <c r="M14" s="2"/>
      <c r="N14" s="2"/>
    </row>
    <row r="15" spans="1:14" x14ac:dyDescent="0.3">
      <c r="A15" s="94">
        <v>9</v>
      </c>
      <c r="B15" s="72"/>
      <c r="C15" s="2"/>
      <c r="D15" s="2"/>
      <c r="E15" s="75" t="s">
        <v>101</v>
      </c>
      <c r="F15" s="71">
        <v>111</v>
      </c>
      <c r="G15" s="2"/>
      <c r="H15" s="2"/>
      <c r="I15" s="2"/>
      <c r="J15" s="2"/>
      <c r="K15" s="71">
        <v>5520114</v>
      </c>
      <c r="L15" s="2"/>
      <c r="M15" s="2"/>
      <c r="N15" s="2"/>
    </row>
    <row r="16" spans="1:14" x14ac:dyDescent="0.3">
      <c r="A16" s="94">
        <v>10</v>
      </c>
      <c r="B16" s="72"/>
      <c r="C16" s="2"/>
      <c r="D16" s="2"/>
      <c r="E16" s="75" t="s">
        <v>102</v>
      </c>
      <c r="F16" s="71">
        <v>62</v>
      </c>
      <c r="G16" s="2"/>
      <c r="H16" s="2"/>
      <c r="I16" s="2"/>
      <c r="J16" s="2"/>
      <c r="K16" s="71">
        <v>5520121</v>
      </c>
      <c r="L16" s="2"/>
      <c r="M16" s="2"/>
      <c r="N16" s="2"/>
    </row>
    <row r="17" spans="1:14" x14ac:dyDescent="0.3">
      <c r="A17" s="94">
        <v>11</v>
      </c>
      <c r="B17" s="72"/>
      <c r="C17" s="2"/>
      <c r="D17" s="2"/>
      <c r="E17" s="75" t="s">
        <v>103</v>
      </c>
      <c r="F17" s="71">
        <v>151</v>
      </c>
      <c r="G17" s="2"/>
      <c r="H17" s="2"/>
      <c r="I17" s="2"/>
      <c r="J17" s="2"/>
      <c r="K17" s="71">
        <v>5510216</v>
      </c>
      <c r="L17" s="2"/>
      <c r="M17" s="2"/>
      <c r="N17" s="2"/>
    </row>
    <row r="18" spans="1:14" x14ac:dyDescent="0.3">
      <c r="A18" s="94">
        <v>12</v>
      </c>
      <c r="B18" s="72"/>
      <c r="C18" s="2"/>
      <c r="D18" s="2"/>
      <c r="E18" s="75" t="s">
        <v>105</v>
      </c>
      <c r="F18" s="71">
        <v>0</v>
      </c>
      <c r="G18" s="2"/>
      <c r="H18" s="2"/>
      <c r="I18" s="2"/>
      <c r="J18" s="2"/>
      <c r="K18" s="71">
        <v>5540205</v>
      </c>
      <c r="L18" s="2"/>
      <c r="M18" s="2"/>
      <c r="N18" s="2"/>
    </row>
    <row r="19" spans="1:14" ht="37.5" x14ac:dyDescent="0.3">
      <c r="A19" s="94">
        <v>13</v>
      </c>
      <c r="B19" s="72"/>
      <c r="C19" s="2"/>
      <c r="D19" s="2"/>
      <c r="E19" s="74" t="s">
        <v>93</v>
      </c>
      <c r="F19" s="71">
        <v>63</v>
      </c>
      <c r="G19" s="2"/>
      <c r="H19" s="2"/>
      <c r="I19" s="2"/>
      <c r="J19" s="2"/>
      <c r="K19" s="71">
        <v>5340417</v>
      </c>
      <c r="L19" s="2"/>
      <c r="M19" s="2"/>
      <c r="N19" s="2"/>
    </row>
    <row r="20" spans="1:14" x14ac:dyDescent="0.3">
      <c r="A20" s="94">
        <v>14</v>
      </c>
      <c r="B20" s="72"/>
      <c r="C20" s="2"/>
      <c r="D20" s="2"/>
      <c r="E20" s="75" t="s">
        <v>106</v>
      </c>
      <c r="F20" s="71">
        <v>46</v>
      </c>
      <c r="G20" s="2"/>
      <c r="H20" s="2"/>
      <c r="I20" s="2"/>
      <c r="J20" s="2"/>
      <c r="K20" s="71">
        <v>5340302</v>
      </c>
      <c r="L20" s="2"/>
      <c r="M20" s="2"/>
      <c r="N20" s="2"/>
    </row>
    <row r="21" spans="1:14" x14ac:dyDescent="0.3">
      <c r="A21" s="148" t="s">
        <v>136</v>
      </c>
      <c r="B21" s="152"/>
      <c r="C21" s="149"/>
      <c r="D21" s="71">
        <f>SUM(D7:D20)</f>
        <v>2729</v>
      </c>
      <c r="E21" s="2"/>
      <c r="F21" s="71">
        <f>SUM(F7:F20)</f>
        <v>1195</v>
      </c>
      <c r="G21" s="99"/>
      <c r="H21" s="99">
        <f t="shared" ref="H21" si="0">SUM(H7:H20)</f>
        <v>1566</v>
      </c>
      <c r="I21" s="2"/>
      <c r="J21" s="82">
        <f>SUM(J7:J20)</f>
        <v>779</v>
      </c>
      <c r="K21" s="82"/>
      <c r="L21" s="82">
        <f t="shared" ref="L21:N21" si="1">SUM(L7:L20)</f>
        <v>151</v>
      </c>
      <c r="M21" s="99"/>
      <c r="N21" s="99">
        <f t="shared" si="1"/>
        <v>1031</v>
      </c>
    </row>
    <row r="22" spans="1:14" x14ac:dyDescent="0.3">
      <c r="J22" s="91"/>
    </row>
    <row r="25" spans="1:14" x14ac:dyDescent="0.3">
      <c r="A25" s="60"/>
      <c r="B25" s="61" t="s">
        <v>79</v>
      </c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</row>
    <row r="26" spans="1:14" x14ac:dyDescent="0.3">
      <c r="A26" s="139" t="s">
        <v>85</v>
      </c>
      <c r="B26" s="139" t="s">
        <v>12</v>
      </c>
      <c r="C26" s="131" t="s">
        <v>83</v>
      </c>
      <c r="D26" s="131"/>
      <c r="E26" s="131"/>
      <c r="F26" s="131"/>
      <c r="G26" s="131"/>
      <c r="H26" s="131"/>
      <c r="I26" s="131" t="s">
        <v>21</v>
      </c>
      <c r="J26" s="131"/>
      <c r="K26" s="131"/>
      <c r="L26" s="131"/>
      <c r="M26" s="131"/>
      <c r="N26" s="131"/>
    </row>
    <row r="27" spans="1:14" x14ac:dyDescent="0.3">
      <c r="A27" s="141"/>
      <c r="B27" s="141"/>
      <c r="C27" s="148" t="s">
        <v>13</v>
      </c>
      <c r="D27" s="149"/>
      <c r="E27" s="148" t="s">
        <v>15</v>
      </c>
      <c r="F27" s="149"/>
      <c r="G27" s="148" t="s">
        <v>14</v>
      </c>
      <c r="H27" s="149"/>
      <c r="I27" s="148" t="s">
        <v>13</v>
      </c>
      <c r="J27" s="149"/>
      <c r="K27" s="148" t="s">
        <v>15</v>
      </c>
      <c r="L27" s="149"/>
      <c r="M27" s="148" t="s">
        <v>14</v>
      </c>
      <c r="N27" s="149"/>
    </row>
    <row r="28" spans="1:14" x14ac:dyDescent="0.3">
      <c r="A28" s="140"/>
      <c r="B28" s="140"/>
      <c r="C28" s="58" t="s">
        <v>0</v>
      </c>
      <c r="D28" s="58" t="s">
        <v>17</v>
      </c>
      <c r="E28" s="58" t="s">
        <v>0</v>
      </c>
      <c r="F28" s="58" t="s">
        <v>17</v>
      </c>
      <c r="G28" s="58" t="s">
        <v>0</v>
      </c>
      <c r="H28" s="58" t="s">
        <v>17</v>
      </c>
      <c r="I28" s="58" t="s">
        <v>0</v>
      </c>
      <c r="J28" s="58" t="s">
        <v>137</v>
      </c>
      <c r="K28" s="58" t="s">
        <v>0</v>
      </c>
      <c r="L28" s="58" t="s">
        <v>137</v>
      </c>
      <c r="M28" s="58" t="s">
        <v>0</v>
      </c>
      <c r="N28" s="58" t="s">
        <v>137</v>
      </c>
    </row>
    <row r="29" spans="1:14" ht="33" x14ac:dyDescent="0.3">
      <c r="A29" s="95">
        <v>1</v>
      </c>
      <c r="B29" s="139" t="s">
        <v>84</v>
      </c>
      <c r="C29" s="77" t="s">
        <v>107</v>
      </c>
      <c r="D29" s="86">
        <v>110</v>
      </c>
      <c r="E29" s="77" t="s">
        <v>132</v>
      </c>
      <c r="F29" s="87">
        <v>54</v>
      </c>
      <c r="G29" s="111">
        <v>4890</v>
      </c>
      <c r="H29" s="111">
        <v>1330</v>
      </c>
      <c r="I29" s="78">
        <v>6480105</v>
      </c>
      <c r="J29" s="82"/>
      <c r="K29" s="78">
        <v>5480105</v>
      </c>
      <c r="L29" s="2"/>
      <c r="M29" s="111">
        <v>4890</v>
      </c>
      <c r="N29" s="111">
        <v>1100</v>
      </c>
    </row>
    <row r="30" spans="1:14" x14ac:dyDescent="0.3">
      <c r="A30" s="112">
        <v>2</v>
      </c>
      <c r="B30" s="140"/>
      <c r="C30" s="77" t="s">
        <v>108</v>
      </c>
      <c r="D30" s="86">
        <v>106</v>
      </c>
      <c r="E30" s="77" t="s">
        <v>108</v>
      </c>
      <c r="F30" s="87">
        <v>71</v>
      </c>
      <c r="G30" s="111">
        <v>5102</v>
      </c>
      <c r="H30" s="111">
        <v>170</v>
      </c>
      <c r="I30" s="78">
        <v>6480207</v>
      </c>
      <c r="J30" s="82"/>
      <c r="K30" s="78">
        <v>5480207</v>
      </c>
      <c r="L30" s="2"/>
      <c r="M30" s="111">
        <v>5102</v>
      </c>
      <c r="N30" s="111">
        <v>162</v>
      </c>
    </row>
    <row r="31" spans="1:14" x14ac:dyDescent="0.3">
      <c r="A31" s="112">
        <v>3</v>
      </c>
      <c r="B31" s="72"/>
      <c r="C31" s="77" t="s">
        <v>109</v>
      </c>
      <c r="D31" s="86">
        <v>39</v>
      </c>
      <c r="E31" s="77" t="s">
        <v>109</v>
      </c>
      <c r="F31" s="87">
        <v>78</v>
      </c>
      <c r="G31" s="111">
        <v>5103</v>
      </c>
      <c r="H31" s="111">
        <v>220</v>
      </c>
      <c r="I31" s="78">
        <v>6480205</v>
      </c>
      <c r="J31" s="82"/>
      <c r="K31" s="78">
        <v>5480205</v>
      </c>
      <c r="L31" s="2"/>
      <c r="M31" s="111">
        <v>5103</v>
      </c>
      <c r="N31" s="111">
        <v>197</v>
      </c>
    </row>
    <row r="32" spans="1:14" x14ac:dyDescent="0.3">
      <c r="A32" s="112">
        <v>4</v>
      </c>
      <c r="B32" s="72"/>
      <c r="C32" s="77" t="s">
        <v>96</v>
      </c>
      <c r="D32" s="86">
        <v>82</v>
      </c>
      <c r="E32" s="77" t="s">
        <v>96</v>
      </c>
      <c r="F32" s="87">
        <v>133</v>
      </c>
      <c r="G32" s="2"/>
      <c r="H32" s="2"/>
      <c r="I32" s="78">
        <v>6480209</v>
      </c>
      <c r="J32" s="82">
        <v>63</v>
      </c>
      <c r="K32" s="78">
        <v>5480209</v>
      </c>
      <c r="L32" s="82">
        <v>7</v>
      </c>
      <c r="M32" s="2"/>
      <c r="N32" s="2"/>
    </row>
    <row r="33" spans="1:14" x14ac:dyDescent="0.3">
      <c r="A33" s="112">
        <v>5</v>
      </c>
      <c r="B33" s="72"/>
      <c r="C33" s="77" t="s">
        <v>110</v>
      </c>
      <c r="D33" s="86">
        <v>41</v>
      </c>
      <c r="E33" s="77" t="s">
        <v>110</v>
      </c>
      <c r="F33" s="87">
        <v>31</v>
      </c>
      <c r="G33" s="2"/>
      <c r="H33" s="2"/>
      <c r="I33" s="78">
        <v>6480214</v>
      </c>
      <c r="J33" s="82"/>
      <c r="K33" s="78">
        <v>5480214</v>
      </c>
      <c r="L33" s="82"/>
      <c r="M33" s="2"/>
      <c r="N33" s="2"/>
    </row>
    <row r="34" spans="1:14" x14ac:dyDescent="0.3">
      <c r="A34" s="112">
        <v>6</v>
      </c>
      <c r="B34" s="72"/>
      <c r="C34" s="77" t="s">
        <v>111</v>
      </c>
      <c r="D34" s="86">
        <v>26</v>
      </c>
      <c r="E34" s="117"/>
      <c r="F34" s="87"/>
      <c r="G34" s="2"/>
      <c r="H34" s="2"/>
      <c r="I34" s="78">
        <v>6480216</v>
      </c>
      <c r="J34" s="82"/>
      <c r="K34" s="78"/>
      <c r="L34" s="82"/>
      <c r="M34" s="2"/>
      <c r="N34" s="2"/>
    </row>
    <row r="35" spans="1:14" x14ac:dyDescent="0.3">
      <c r="A35" s="112">
        <v>7</v>
      </c>
      <c r="B35" s="72"/>
      <c r="C35" s="77" t="s">
        <v>112</v>
      </c>
      <c r="D35" s="86">
        <v>104</v>
      </c>
      <c r="E35" s="117" t="s">
        <v>112</v>
      </c>
      <c r="F35" s="87">
        <v>96</v>
      </c>
      <c r="G35" s="2"/>
      <c r="H35" s="2"/>
      <c r="I35" s="78">
        <v>6220206</v>
      </c>
      <c r="J35" s="82"/>
      <c r="K35" s="78">
        <v>5220206</v>
      </c>
      <c r="L35" s="82"/>
      <c r="M35" s="2"/>
      <c r="N35" s="2"/>
    </row>
    <row r="36" spans="1:14" x14ac:dyDescent="0.3">
      <c r="A36" s="112">
        <v>8</v>
      </c>
      <c r="B36" s="72"/>
      <c r="C36" s="77" t="s">
        <v>113</v>
      </c>
      <c r="D36" s="86">
        <v>0</v>
      </c>
      <c r="E36" s="117" t="s">
        <v>113</v>
      </c>
      <c r="F36" s="87">
        <v>0</v>
      </c>
      <c r="G36" s="2"/>
      <c r="H36" s="2"/>
      <c r="I36" s="78">
        <v>6340201</v>
      </c>
      <c r="J36" s="82"/>
      <c r="K36" s="78">
        <v>5340201</v>
      </c>
      <c r="L36" s="82"/>
      <c r="M36" s="2"/>
      <c r="N36" s="2"/>
    </row>
    <row r="37" spans="1:14" x14ac:dyDescent="0.3">
      <c r="A37" s="112">
        <v>9</v>
      </c>
      <c r="B37" s="72"/>
      <c r="C37" s="77" t="s">
        <v>106</v>
      </c>
      <c r="D37" s="21">
        <v>68</v>
      </c>
      <c r="E37" s="117" t="s">
        <v>106</v>
      </c>
      <c r="F37" s="88">
        <v>57</v>
      </c>
      <c r="G37" s="2"/>
      <c r="H37" s="2"/>
      <c r="I37" s="78">
        <v>6340302</v>
      </c>
      <c r="J37" s="82"/>
      <c r="K37" s="78">
        <v>5340302</v>
      </c>
      <c r="L37" s="82"/>
      <c r="M37" s="2"/>
      <c r="N37" s="2"/>
    </row>
    <row r="38" spans="1:14" x14ac:dyDescent="0.3">
      <c r="A38" s="112">
        <v>10</v>
      </c>
      <c r="B38" s="72"/>
      <c r="C38" s="77" t="s">
        <v>114</v>
      </c>
      <c r="D38" s="21">
        <v>71</v>
      </c>
      <c r="E38" s="117" t="s">
        <v>114</v>
      </c>
      <c r="F38" s="88">
        <v>74</v>
      </c>
      <c r="G38" s="2"/>
      <c r="H38" s="2"/>
      <c r="I38" s="78">
        <v>6340417</v>
      </c>
      <c r="J38" s="82"/>
      <c r="K38" s="78">
        <v>5340417</v>
      </c>
      <c r="L38" s="82"/>
      <c r="M38" s="2"/>
      <c r="N38" s="2"/>
    </row>
    <row r="39" spans="1:14" ht="33" x14ac:dyDescent="0.3">
      <c r="A39" s="112">
        <v>11</v>
      </c>
      <c r="B39" s="72"/>
      <c r="C39" s="77" t="s">
        <v>115</v>
      </c>
      <c r="D39" s="86">
        <v>575</v>
      </c>
      <c r="E39" s="117" t="s">
        <v>115</v>
      </c>
      <c r="F39" s="87">
        <v>103</v>
      </c>
      <c r="G39" s="2"/>
      <c r="H39" s="2"/>
      <c r="I39" s="78">
        <v>6510201</v>
      </c>
      <c r="J39" s="82">
        <v>96</v>
      </c>
      <c r="K39" s="78">
        <v>5510201</v>
      </c>
      <c r="L39" s="82">
        <v>23</v>
      </c>
      <c r="M39" s="2"/>
      <c r="N39" s="2"/>
    </row>
    <row r="40" spans="1:14" x14ac:dyDescent="0.3">
      <c r="A40" s="112">
        <v>12</v>
      </c>
      <c r="B40" s="72"/>
      <c r="C40" s="77" t="s">
        <v>116</v>
      </c>
      <c r="D40" s="86">
        <v>153</v>
      </c>
      <c r="E40" s="117" t="s">
        <v>102</v>
      </c>
      <c r="F40" s="87">
        <v>37</v>
      </c>
      <c r="G40" s="2"/>
      <c r="H40" s="2"/>
      <c r="I40" s="78">
        <v>6510212</v>
      </c>
      <c r="J40" s="82"/>
      <c r="K40" s="78">
        <v>5520121</v>
      </c>
      <c r="L40" s="82"/>
      <c r="M40" s="2"/>
      <c r="N40" s="2"/>
    </row>
    <row r="41" spans="1:14" x14ac:dyDescent="0.3">
      <c r="A41" s="112">
        <v>13</v>
      </c>
      <c r="B41" s="72"/>
      <c r="C41" s="77" t="s">
        <v>102</v>
      </c>
      <c r="D41" s="86">
        <v>22</v>
      </c>
      <c r="E41" s="117"/>
      <c r="F41" s="87"/>
      <c r="G41" s="2"/>
      <c r="H41" s="2"/>
      <c r="I41" s="78">
        <v>6520121</v>
      </c>
      <c r="J41" s="82"/>
      <c r="K41" s="78"/>
      <c r="L41" s="82"/>
      <c r="M41" s="2"/>
      <c r="N41" s="2"/>
    </row>
    <row r="42" spans="1:14" ht="33" x14ac:dyDescent="0.3">
      <c r="A42" s="112">
        <v>14</v>
      </c>
      <c r="B42" s="72"/>
      <c r="C42" s="77" t="s">
        <v>117</v>
      </c>
      <c r="D42" s="86">
        <v>44</v>
      </c>
      <c r="E42" s="117"/>
      <c r="F42" s="87"/>
      <c r="G42" s="2"/>
      <c r="H42" s="2"/>
      <c r="I42" s="78">
        <v>6520155</v>
      </c>
      <c r="J42" s="82"/>
      <c r="L42" s="82"/>
      <c r="M42" s="2"/>
      <c r="N42" s="2"/>
    </row>
    <row r="43" spans="1:14" x14ac:dyDescent="0.3">
      <c r="A43" s="112">
        <v>15</v>
      </c>
      <c r="B43" s="72"/>
      <c r="C43" s="77" t="s">
        <v>118</v>
      </c>
      <c r="D43" s="86">
        <v>948</v>
      </c>
      <c r="E43" s="117" t="s">
        <v>138</v>
      </c>
      <c r="F43" s="87">
        <v>229</v>
      </c>
      <c r="G43" s="2"/>
      <c r="H43" s="2"/>
      <c r="I43" s="78">
        <v>6510216</v>
      </c>
      <c r="J43" s="82">
        <v>144</v>
      </c>
      <c r="K43" s="78">
        <v>5510216</v>
      </c>
      <c r="L43" s="82">
        <v>22</v>
      </c>
      <c r="M43" s="2"/>
      <c r="N43" s="2"/>
    </row>
    <row r="44" spans="1:14" ht="33" x14ac:dyDescent="0.3">
      <c r="A44" s="112">
        <v>16</v>
      </c>
      <c r="B44" s="72"/>
      <c r="C44" s="77" t="s">
        <v>119</v>
      </c>
      <c r="D44" s="86">
        <v>64</v>
      </c>
      <c r="E44" s="117" t="s">
        <v>119</v>
      </c>
      <c r="F44" s="87">
        <v>58</v>
      </c>
      <c r="G44" s="2"/>
      <c r="H44" s="2"/>
      <c r="I44" s="78">
        <v>6510211</v>
      </c>
      <c r="J44" s="82">
        <v>19</v>
      </c>
      <c r="K44" s="78">
        <v>5510211</v>
      </c>
      <c r="L44" s="82">
        <v>11</v>
      </c>
      <c r="M44" s="2"/>
      <c r="N44" s="2"/>
    </row>
    <row r="45" spans="1:14" ht="33" x14ac:dyDescent="0.3">
      <c r="A45" s="112">
        <v>17</v>
      </c>
      <c r="B45" s="72"/>
      <c r="C45" s="77" t="s">
        <v>120</v>
      </c>
      <c r="D45" s="86">
        <v>107</v>
      </c>
      <c r="E45" s="117" t="s">
        <v>101</v>
      </c>
      <c r="F45" s="87">
        <v>85</v>
      </c>
      <c r="G45" s="2"/>
      <c r="H45" s="2"/>
      <c r="I45" s="78">
        <v>6520205</v>
      </c>
      <c r="J45" s="82"/>
      <c r="K45" s="78">
        <v>5520114</v>
      </c>
      <c r="L45" s="82"/>
      <c r="M45" s="2"/>
      <c r="N45" s="2"/>
    </row>
    <row r="46" spans="1:14" ht="33" x14ac:dyDescent="0.3">
      <c r="A46" s="112">
        <v>18</v>
      </c>
      <c r="B46" s="72"/>
      <c r="C46" s="77" t="s">
        <v>121</v>
      </c>
      <c r="D46" s="86">
        <v>115</v>
      </c>
      <c r="E46" s="117"/>
      <c r="F46" s="87"/>
      <c r="G46" s="2"/>
      <c r="H46" s="2"/>
      <c r="I46" s="78">
        <v>6520255</v>
      </c>
      <c r="J46" s="82"/>
      <c r="K46" s="78"/>
      <c r="L46" s="82"/>
      <c r="M46" s="2"/>
      <c r="N46" s="2"/>
    </row>
    <row r="47" spans="1:14" ht="33" x14ac:dyDescent="0.3">
      <c r="A47" s="112">
        <v>19</v>
      </c>
      <c r="B47" s="72"/>
      <c r="C47" s="77" t="s">
        <v>122</v>
      </c>
      <c r="D47" s="21">
        <v>274</v>
      </c>
      <c r="E47" s="117" t="s">
        <v>122</v>
      </c>
      <c r="F47" s="87">
        <v>65</v>
      </c>
      <c r="G47" s="2"/>
      <c r="H47" s="2"/>
      <c r="I47" s="78">
        <v>6510303</v>
      </c>
      <c r="J47" s="82">
        <v>161</v>
      </c>
      <c r="K47" s="78">
        <v>5510303</v>
      </c>
      <c r="L47" s="82">
        <v>19</v>
      </c>
      <c r="M47" s="2"/>
      <c r="N47" s="2"/>
    </row>
    <row r="48" spans="1:14" x14ac:dyDescent="0.3">
      <c r="A48" s="112">
        <v>20</v>
      </c>
      <c r="B48" s="72"/>
      <c r="C48" s="85" t="s">
        <v>123</v>
      </c>
      <c r="D48" s="21">
        <v>72</v>
      </c>
      <c r="E48" s="117" t="s">
        <v>97</v>
      </c>
      <c r="F48" s="87">
        <v>44</v>
      </c>
      <c r="G48" s="2"/>
      <c r="H48" s="2"/>
      <c r="I48" s="78">
        <v>6520263</v>
      </c>
      <c r="J48" s="82"/>
      <c r="K48" s="78">
        <v>5520225</v>
      </c>
      <c r="L48" s="82"/>
      <c r="M48" s="2"/>
      <c r="N48" s="2"/>
    </row>
    <row r="49" spans="1:14" ht="49.5" x14ac:dyDescent="0.3">
      <c r="A49" s="112">
        <v>21</v>
      </c>
      <c r="B49" s="72"/>
      <c r="C49" s="77" t="s">
        <v>124</v>
      </c>
      <c r="D49" s="21">
        <v>68</v>
      </c>
      <c r="E49" s="117"/>
      <c r="F49" s="87"/>
      <c r="G49" s="2"/>
      <c r="H49" s="2"/>
      <c r="I49" s="78">
        <v>6510305</v>
      </c>
      <c r="J49" s="82"/>
      <c r="K49" s="78"/>
      <c r="L49" s="82"/>
      <c r="M49" s="2"/>
      <c r="N49" s="2"/>
    </row>
    <row r="50" spans="1:14" x14ac:dyDescent="0.3">
      <c r="A50" s="112">
        <v>22</v>
      </c>
      <c r="B50" s="72"/>
      <c r="C50" s="77" t="s">
        <v>97</v>
      </c>
      <c r="D50" s="21">
        <v>38</v>
      </c>
      <c r="E50" s="118" t="s">
        <v>123</v>
      </c>
      <c r="F50" s="87">
        <v>0</v>
      </c>
      <c r="G50" s="2"/>
      <c r="H50" s="2"/>
      <c r="I50" s="78">
        <v>6520225</v>
      </c>
      <c r="J50" s="82"/>
      <c r="K50" s="78">
        <v>5520263</v>
      </c>
      <c r="L50" s="82"/>
      <c r="M50" s="2"/>
      <c r="N50" s="2"/>
    </row>
    <row r="51" spans="1:14" x14ac:dyDescent="0.3">
      <c r="A51" s="112">
        <v>23</v>
      </c>
      <c r="B51" s="72"/>
      <c r="C51" s="77" t="s">
        <v>126</v>
      </c>
      <c r="D51" s="21">
        <v>273</v>
      </c>
      <c r="E51" s="117" t="s">
        <v>126</v>
      </c>
      <c r="F51" s="87">
        <v>118</v>
      </c>
      <c r="G51" s="2"/>
      <c r="H51" s="2"/>
      <c r="I51" s="78">
        <v>6520227</v>
      </c>
      <c r="J51" s="82"/>
      <c r="K51" s="78">
        <v>5520227</v>
      </c>
      <c r="L51" s="82"/>
      <c r="M51" s="2"/>
      <c r="N51" s="2"/>
    </row>
    <row r="52" spans="1:14" ht="33" x14ac:dyDescent="0.3">
      <c r="A52" s="112">
        <v>24</v>
      </c>
      <c r="B52" s="80"/>
      <c r="C52" s="77" t="s">
        <v>125</v>
      </c>
      <c r="D52" s="21">
        <v>0</v>
      </c>
      <c r="E52" s="117" t="s">
        <v>125</v>
      </c>
      <c r="F52" s="87">
        <v>0</v>
      </c>
      <c r="G52" s="2"/>
      <c r="H52" s="2"/>
      <c r="I52" s="78">
        <v>6520217</v>
      </c>
      <c r="J52" s="82"/>
      <c r="K52" s="78">
        <v>5520217</v>
      </c>
      <c r="L52" s="82"/>
      <c r="M52" s="2"/>
      <c r="N52" s="2"/>
    </row>
    <row r="53" spans="1:14" ht="33" x14ac:dyDescent="0.3">
      <c r="A53" s="112">
        <v>25</v>
      </c>
      <c r="B53" s="72"/>
      <c r="C53" s="77" t="s">
        <v>127</v>
      </c>
      <c r="D53" s="21">
        <v>116</v>
      </c>
      <c r="E53" s="77" t="s">
        <v>135</v>
      </c>
      <c r="F53" s="87">
        <v>49</v>
      </c>
      <c r="G53" s="2"/>
      <c r="H53" s="2"/>
      <c r="I53" s="78">
        <v>6540204</v>
      </c>
      <c r="J53" s="82">
        <v>29</v>
      </c>
      <c r="K53" s="78">
        <v>5540204</v>
      </c>
      <c r="L53" s="82">
        <v>7</v>
      </c>
      <c r="M53" s="2"/>
      <c r="N53" s="2"/>
    </row>
    <row r="54" spans="1:14" x14ac:dyDescent="0.3">
      <c r="A54" s="112">
        <v>26</v>
      </c>
      <c r="B54" s="72"/>
      <c r="C54" s="77" t="s">
        <v>128</v>
      </c>
      <c r="D54" s="21">
        <v>0</v>
      </c>
      <c r="E54" s="77" t="s">
        <v>128</v>
      </c>
      <c r="F54" s="87"/>
      <c r="G54" s="2"/>
      <c r="H54" s="2"/>
      <c r="I54" s="78">
        <v>6540207</v>
      </c>
      <c r="J54" s="82"/>
      <c r="K54" s="78">
        <v>5540207</v>
      </c>
      <c r="L54" s="82"/>
      <c r="M54" s="2"/>
      <c r="N54" s="2"/>
    </row>
    <row r="55" spans="1:14" x14ac:dyDescent="0.3">
      <c r="A55" s="148" t="s">
        <v>136</v>
      </c>
      <c r="B55" s="152"/>
      <c r="C55" s="149"/>
      <c r="D55" s="71">
        <f>SUM(D29:D54)</f>
        <v>3516</v>
      </c>
      <c r="E55" s="2"/>
      <c r="F55" s="71">
        <f>SUM(F29:F54)</f>
        <v>1382</v>
      </c>
      <c r="G55" s="99"/>
      <c r="H55" s="99">
        <f>SUM(H29:H54)</f>
        <v>1720</v>
      </c>
      <c r="I55" s="2"/>
      <c r="J55" s="82">
        <f>SUM(J29:J54)</f>
        <v>512</v>
      </c>
      <c r="K55" s="82"/>
      <c r="L55" s="82">
        <f>SUM(L29:L54)</f>
        <v>89</v>
      </c>
      <c r="M55" s="99"/>
      <c r="N55" s="99">
        <f>SUM(N29:N54)</f>
        <v>1459</v>
      </c>
    </row>
    <row r="58" spans="1:14" x14ac:dyDescent="0.3">
      <c r="A58" s="60"/>
      <c r="B58" s="61" t="s">
        <v>80</v>
      </c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</row>
    <row r="59" spans="1:14" x14ac:dyDescent="0.3">
      <c r="A59" s="139" t="s">
        <v>85</v>
      </c>
      <c r="B59" s="139" t="s">
        <v>12</v>
      </c>
      <c r="C59" s="131" t="s">
        <v>83</v>
      </c>
      <c r="D59" s="131"/>
      <c r="E59" s="131"/>
      <c r="F59" s="131"/>
      <c r="G59" s="131"/>
      <c r="H59" s="131"/>
      <c r="I59" s="131" t="s">
        <v>21</v>
      </c>
      <c r="J59" s="131"/>
      <c r="K59" s="131"/>
      <c r="L59" s="131"/>
      <c r="M59" s="131"/>
      <c r="N59" s="131"/>
    </row>
    <row r="60" spans="1:14" x14ac:dyDescent="0.3">
      <c r="A60" s="141"/>
      <c r="B60" s="141"/>
      <c r="C60" s="148" t="s">
        <v>13</v>
      </c>
      <c r="D60" s="149"/>
      <c r="E60" s="148" t="s">
        <v>15</v>
      </c>
      <c r="F60" s="149"/>
      <c r="G60" s="148" t="s">
        <v>14</v>
      </c>
      <c r="H60" s="149"/>
      <c r="I60" s="148" t="s">
        <v>13</v>
      </c>
      <c r="J60" s="149"/>
      <c r="K60" s="148" t="s">
        <v>15</v>
      </c>
      <c r="L60" s="149"/>
      <c r="M60" s="148" t="s">
        <v>14</v>
      </c>
      <c r="N60" s="149"/>
    </row>
    <row r="61" spans="1:14" x14ac:dyDescent="0.3">
      <c r="A61" s="140"/>
      <c r="B61" s="140"/>
      <c r="C61" s="58" t="s">
        <v>0</v>
      </c>
      <c r="D61" s="58" t="s">
        <v>17</v>
      </c>
      <c r="E61" s="58" t="s">
        <v>0</v>
      </c>
      <c r="F61" s="58" t="s">
        <v>17</v>
      </c>
      <c r="G61" s="58" t="s">
        <v>0</v>
      </c>
      <c r="H61" s="58" t="s">
        <v>17</v>
      </c>
      <c r="I61" s="58" t="s">
        <v>0</v>
      </c>
      <c r="J61" s="58" t="s">
        <v>137</v>
      </c>
      <c r="K61" s="58" t="s">
        <v>0</v>
      </c>
      <c r="L61" s="58" t="s">
        <v>137</v>
      </c>
      <c r="M61" s="58" t="s">
        <v>0</v>
      </c>
      <c r="N61" s="58" t="s">
        <v>137</v>
      </c>
    </row>
    <row r="62" spans="1:14" ht="33" x14ac:dyDescent="0.3">
      <c r="A62" s="95">
        <v>1</v>
      </c>
      <c r="B62" s="139" t="s">
        <v>84</v>
      </c>
      <c r="C62" s="77" t="s">
        <v>107</v>
      </c>
      <c r="D62" s="82">
        <v>79</v>
      </c>
      <c r="E62" s="77" t="s">
        <v>132</v>
      </c>
      <c r="F62" s="82">
        <v>72</v>
      </c>
      <c r="G62" s="111">
        <v>4890</v>
      </c>
      <c r="H62" s="111">
        <v>1425</v>
      </c>
      <c r="I62" s="78">
        <v>6480105</v>
      </c>
      <c r="J62" s="82"/>
      <c r="K62" s="78">
        <v>5480105</v>
      </c>
      <c r="L62" s="82"/>
      <c r="M62" s="111">
        <v>4890</v>
      </c>
      <c r="N62" s="114">
        <v>1367</v>
      </c>
    </row>
    <row r="63" spans="1:14" x14ac:dyDescent="0.3">
      <c r="A63" s="95">
        <v>2</v>
      </c>
      <c r="B63" s="140"/>
      <c r="C63" s="77" t="s">
        <v>108</v>
      </c>
      <c r="D63" s="82">
        <v>112</v>
      </c>
      <c r="E63" s="77" t="s">
        <v>108</v>
      </c>
      <c r="F63" s="82">
        <v>87</v>
      </c>
      <c r="G63" s="111">
        <v>5102</v>
      </c>
      <c r="H63" s="111">
        <v>517</v>
      </c>
      <c r="I63" s="78">
        <v>6480207</v>
      </c>
      <c r="J63" s="82">
        <v>69</v>
      </c>
      <c r="K63" s="78">
        <v>5480207</v>
      </c>
      <c r="L63" s="82"/>
      <c r="M63" s="111">
        <v>5102</v>
      </c>
      <c r="N63" s="111">
        <v>451</v>
      </c>
    </row>
    <row r="64" spans="1:14" x14ac:dyDescent="0.3">
      <c r="A64" s="95">
        <v>3</v>
      </c>
      <c r="B64" s="72"/>
      <c r="C64" s="77" t="s">
        <v>109</v>
      </c>
      <c r="D64" s="82">
        <v>32</v>
      </c>
      <c r="E64" s="77" t="s">
        <v>109</v>
      </c>
      <c r="F64" s="82">
        <v>76</v>
      </c>
      <c r="G64" s="111">
        <v>5103</v>
      </c>
      <c r="H64" s="111">
        <v>92</v>
      </c>
      <c r="I64" s="78">
        <v>6480205</v>
      </c>
      <c r="J64" s="82"/>
      <c r="K64" s="78">
        <v>5480205</v>
      </c>
      <c r="L64" s="82"/>
      <c r="M64" s="111">
        <v>5103</v>
      </c>
      <c r="N64" s="111">
        <v>87</v>
      </c>
    </row>
    <row r="65" spans="1:14" x14ac:dyDescent="0.3">
      <c r="A65" s="95">
        <v>4</v>
      </c>
      <c r="B65" s="72"/>
      <c r="C65" s="77" t="s">
        <v>96</v>
      </c>
      <c r="D65" s="82">
        <v>108</v>
      </c>
      <c r="E65" s="77" t="s">
        <v>96</v>
      </c>
      <c r="F65" s="82">
        <v>60</v>
      </c>
      <c r="G65" s="2"/>
      <c r="H65" s="2"/>
      <c r="I65" s="78">
        <v>6480209</v>
      </c>
      <c r="J65" s="111">
        <v>45</v>
      </c>
      <c r="K65" s="78">
        <v>5480209</v>
      </c>
      <c r="L65" s="82">
        <v>34</v>
      </c>
      <c r="M65" s="2"/>
      <c r="N65" s="2"/>
    </row>
    <row r="66" spans="1:14" x14ac:dyDescent="0.3">
      <c r="A66" s="95">
        <v>5</v>
      </c>
      <c r="B66" s="72"/>
      <c r="C66" s="77" t="s">
        <v>110</v>
      </c>
      <c r="D66" s="82">
        <v>0</v>
      </c>
      <c r="E66" s="77" t="s">
        <v>110</v>
      </c>
      <c r="F66" s="82">
        <v>47</v>
      </c>
      <c r="G66" s="2"/>
      <c r="H66" s="2"/>
      <c r="I66" s="78">
        <v>6480214</v>
      </c>
      <c r="J66" s="82">
        <v>24</v>
      </c>
      <c r="K66" s="78">
        <v>5480214</v>
      </c>
      <c r="L66" s="82"/>
      <c r="M66" s="2"/>
      <c r="N66" s="2"/>
    </row>
    <row r="67" spans="1:14" x14ac:dyDescent="0.3">
      <c r="A67" s="95">
        <v>6</v>
      </c>
      <c r="B67" s="72"/>
      <c r="C67" s="77" t="s">
        <v>111</v>
      </c>
      <c r="D67" s="82">
        <v>0</v>
      </c>
      <c r="E67" s="77" t="s">
        <v>111</v>
      </c>
      <c r="F67" s="82">
        <v>40</v>
      </c>
      <c r="G67" s="2"/>
      <c r="H67" s="2"/>
      <c r="I67" s="78">
        <v>6480216</v>
      </c>
      <c r="J67" s="82"/>
      <c r="K67" s="78">
        <v>5480216</v>
      </c>
      <c r="L67" s="82"/>
      <c r="M67" s="2"/>
      <c r="N67" s="2"/>
    </row>
    <row r="68" spans="1:14" x14ac:dyDescent="0.3">
      <c r="A68" s="95">
        <v>7</v>
      </c>
      <c r="B68" s="72"/>
      <c r="C68" s="77" t="s">
        <v>112</v>
      </c>
      <c r="D68" s="82">
        <v>94</v>
      </c>
      <c r="E68" s="77" t="s">
        <v>112</v>
      </c>
      <c r="F68" s="82">
        <v>179</v>
      </c>
      <c r="G68" s="2"/>
      <c r="H68" s="2"/>
      <c r="I68" s="78">
        <v>6220206</v>
      </c>
      <c r="J68" s="82"/>
      <c r="K68" s="78">
        <v>5220206</v>
      </c>
      <c r="L68" s="82"/>
      <c r="M68" s="2"/>
      <c r="N68" s="2"/>
    </row>
    <row r="69" spans="1:14" x14ac:dyDescent="0.3">
      <c r="A69" s="95">
        <v>8</v>
      </c>
      <c r="B69" s="72"/>
      <c r="C69" s="77" t="s">
        <v>113</v>
      </c>
      <c r="D69" s="82">
        <v>0</v>
      </c>
      <c r="E69" s="77" t="s">
        <v>113</v>
      </c>
      <c r="F69" s="82">
        <v>19</v>
      </c>
      <c r="G69" s="2"/>
      <c r="H69" s="2"/>
      <c r="I69" s="78">
        <v>6340201</v>
      </c>
      <c r="J69" s="82"/>
      <c r="K69" s="78">
        <v>5340201</v>
      </c>
      <c r="L69" s="82"/>
      <c r="M69" s="2"/>
      <c r="N69" s="2"/>
    </row>
    <row r="70" spans="1:14" x14ac:dyDescent="0.3">
      <c r="A70" s="95">
        <v>9</v>
      </c>
      <c r="B70" s="72"/>
      <c r="C70" s="77" t="s">
        <v>106</v>
      </c>
      <c r="D70" s="82">
        <v>115</v>
      </c>
      <c r="E70" s="77" t="s">
        <v>106</v>
      </c>
      <c r="F70" s="82">
        <v>69</v>
      </c>
      <c r="G70" s="2"/>
      <c r="H70" s="2"/>
      <c r="I70" s="78">
        <v>6340302</v>
      </c>
      <c r="J70" s="82"/>
      <c r="K70" s="78">
        <v>5340302</v>
      </c>
      <c r="L70" s="82">
        <v>12</v>
      </c>
      <c r="M70" s="2"/>
      <c r="N70" s="2"/>
    </row>
    <row r="71" spans="1:14" x14ac:dyDescent="0.3">
      <c r="A71" s="95">
        <v>10</v>
      </c>
      <c r="B71" s="72"/>
      <c r="C71" s="77" t="s">
        <v>114</v>
      </c>
      <c r="D71" s="82">
        <v>96</v>
      </c>
      <c r="E71" s="77" t="s">
        <v>114</v>
      </c>
      <c r="F71" s="82">
        <v>102</v>
      </c>
      <c r="G71" s="2"/>
      <c r="H71" s="2"/>
      <c r="I71" s="78">
        <v>6340417</v>
      </c>
      <c r="J71" s="82">
        <v>11</v>
      </c>
      <c r="K71" s="78">
        <v>5340417</v>
      </c>
      <c r="L71" s="82"/>
      <c r="M71" s="2"/>
      <c r="N71" s="2"/>
    </row>
    <row r="72" spans="1:14" ht="33" x14ac:dyDescent="0.3">
      <c r="A72" s="95">
        <v>11</v>
      </c>
      <c r="B72" s="72"/>
      <c r="C72" s="77" t="s">
        <v>115</v>
      </c>
      <c r="D72" s="82">
        <v>557</v>
      </c>
      <c r="E72" s="77" t="s">
        <v>115</v>
      </c>
      <c r="F72" s="82">
        <v>77</v>
      </c>
      <c r="G72" s="2"/>
      <c r="H72" s="2"/>
      <c r="I72" s="78">
        <v>6510201</v>
      </c>
      <c r="J72" s="82">
        <v>47</v>
      </c>
      <c r="K72" s="78">
        <v>5510201</v>
      </c>
      <c r="L72" s="82"/>
      <c r="M72" s="2"/>
      <c r="N72" s="2"/>
    </row>
    <row r="73" spans="1:14" ht="33" x14ac:dyDescent="0.3">
      <c r="A73" s="95">
        <v>12</v>
      </c>
      <c r="B73" s="72"/>
      <c r="C73" s="77" t="s">
        <v>116</v>
      </c>
      <c r="D73" s="82">
        <v>86</v>
      </c>
      <c r="E73" s="77" t="s">
        <v>133</v>
      </c>
      <c r="F73" s="82">
        <v>0</v>
      </c>
      <c r="G73" s="2"/>
      <c r="H73" s="2"/>
      <c r="I73" s="78">
        <v>6510212</v>
      </c>
      <c r="J73" s="82">
        <v>115</v>
      </c>
      <c r="K73" s="78">
        <v>5510212</v>
      </c>
      <c r="L73" s="82"/>
      <c r="M73" s="2"/>
      <c r="N73" s="2"/>
    </row>
    <row r="74" spans="1:14" ht="33" x14ac:dyDescent="0.3">
      <c r="A74" s="95">
        <v>13</v>
      </c>
      <c r="B74" s="72"/>
      <c r="C74" s="77" t="s">
        <v>102</v>
      </c>
      <c r="D74" s="82">
        <v>40</v>
      </c>
      <c r="E74" s="77" t="s">
        <v>117</v>
      </c>
      <c r="F74" s="82">
        <v>0</v>
      </c>
      <c r="G74" s="2"/>
      <c r="H74" s="2"/>
      <c r="I74" s="78">
        <v>6520121</v>
      </c>
      <c r="J74" s="82"/>
      <c r="K74" s="78">
        <v>5520155</v>
      </c>
      <c r="L74" s="82"/>
      <c r="M74" s="2"/>
      <c r="N74" s="2"/>
    </row>
    <row r="75" spans="1:14" ht="33" x14ac:dyDescent="0.3">
      <c r="A75" s="95">
        <v>14</v>
      </c>
      <c r="B75" s="72"/>
      <c r="C75" s="77" t="s">
        <v>117</v>
      </c>
      <c r="D75" s="82">
        <v>39</v>
      </c>
      <c r="E75" s="77" t="s">
        <v>102</v>
      </c>
      <c r="F75" s="82">
        <v>0</v>
      </c>
      <c r="G75" s="2"/>
      <c r="H75" s="2"/>
      <c r="I75" s="78">
        <v>6520155</v>
      </c>
      <c r="J75" s="82"/>
      <c r="K75" s="78">
        <v>5520121</v>
      </c>
      <c r="L75" s="82">
        <v>9</v>
      </c>
      <c r="M75" s="2"/>
      <c r="N75" s="2"/>
    </row>
    <row r="76" spans="1:14" x14ac:dyDescent="0.3">
      <c r="A76" s="95">
        <v>15</v>
      </c>
      <c r="B76" s="72"/>
      <c r="C76" s="77" t="s">
        <v>118</v>
      </c>
      <c r="D76" s="82">
        <v>1176</v>
      </c>
      <c r="E76" s="77" t="s">
        <v>118</v>
      </c>
      <c r="F76" s="82">
        <v>402</v>
      </c>
      <c r="G76" s="2"/>
      <c r="H76" s="2"/>
      <c r="I76" s="78">
        <v>6510216</v>
      </c>
      <c r="J76" s="82">
        <v>221</v>
      </c>
      <c r="K76" s="78">
        <v>5510216</v>
      </c>
      <c r="L76" s="82">
        <v>22</v>
      </c>
      <c r="M76" s="2"/>
      <c r="N76" s="2"/>
    </row>
    <row r="77" spans="1:14" ht="33" x14ac:dyDescent="0.3">
      <c r="A77" s="95">
        <v>16</v>
      </c>
      <c r="B77" s="72"/>
      <c r="C77" s="77" t="s">
        <v>119</v>
      </c>
      <c r="D77" s="82">
        <v>83</v>
      </c>
      <c r="E77" s="77" t="s">
        <v>119</v>
      </c>
      <c r="F77" s="82">
        <v>0</v>
      </c>
      <c r="G77" s="2"/>
      <c r="H77" s="2"/>
      <c r="I77" s="78">
        <v>6510211</v>
      </c>
      <c r="J77" s="82">
        <v>67</v>
      </c>
      <c r="K77" s="78">
        <v>5510211</v>
      </c>
      <c r="L77" s="82"/>
      <c r="M77" s="2"/>
      <c r="N77" s="2"/>
    </row>
    <row r="78" spans="1:14" ht="33" x14ac:dyDescent="0.3">
      <c r="A78" s="95">
        <v>17</v>
      </c>
      <c r="B78" s="72"/>
      <c r="C78" s="77" t="s">
        <v>120</v>
      </c>
      <c r="D78" s="82">
        <v>109</v>
      </c>
      <c r="E78" s="77" t="s">
        <v>101</v>
      </c>
      <c r="F78" s="82">
        <v>0</v>
      </c>
      <c r="G78" s="2"/>
      <c r="H78" s="2"/>
      <c r="I78" s="78">
        <v>6520205</v>
      </c>
      <c r="J78" s="82"/>
      <c r="K78" s="78">
        <v>5520114</v>
      </c>
      <c r="L78" s="82">
        <v>14</v>
      </c>
      <c r="M78" s="2"/>
      <c r="N78" s="2"/>
    </row>
    <row r="79" spans="1:14" ht="33" x14ac:dyDescent="0.3">
      <c r="A79" s="95">
        <v>18</v>
      </c>
      <c r="B79" s="72"/>
      <c r="C79" s="77" t="s">
        <v>121</v>
      </c>
      <c r="D79" s="82">
        <v>178</v>
      </c>
      <c r="E79" s="77" t="s">
        <v>120</v>
      </c>
      <c r="F79" s="82">
        <v>46</v>
      </c>
      <c r="G79" s="2"/>
      <c r="H79" s="2"/>
      <c r="I79" s="78">
        <v>6520255</v>
      </c>
      <c r="J79" s="82"/>
      <c r="K79" s="78">
        <v>5520205</v>
      </c>
      <c r="L79" s="82"/>
      <c r="M79" s="2"/>
      <c r="N79" s="2"/>
    </row>
    <row r="80" spans="1:14" ht="33" x14ac:dyDescent="0.3">
      <c r="A80" s="95">
        <v>19</v>
      </c>
      <c r="B80" s="72"/>
      <c r="C80" s="77" t="s">
        <v>101</v>
      </c>
      <c r="D80" s="82">
        <v>0</v>
      </c>
      <c r="E80" s="77" t="s">
        <v>121</v>
      </c>
      <c r="F80" s="82">
        <v>131</v>
      </c>
      <c r="G80" s="2"/>
      <c r="H80" s="2"/>
      <c r="I80" s="78">
        <v>6520114</v>
      </c>
      <c r="J80" s="82"/>
      <c r="K80" s="78">
        <v>5520255</v>
      </c>
      <c r="L80" s="82"/>
      <c r="M80" s="2"/>
      <c r="N80" s="2"/>
    </row>
    <row r="81" spans="1:14" ht="33" x14ac:dyDescent="0.3">
      <c r="A81" s="95">
        <v>20</v>
      </c>
      <c r="B81" s="72"/>
      <c r="C81" s="77" t="s">
        <v>122</v>
      </c>
      <c r="D81" s="82">
        <v>270</v>
      </c>
      <c r="E81" s="77" t="s">
        <v>122</v>
      </c>
      <c r="F81" s="82">
        <v>58</v>
      </c>
      <c r="G81" s="2"/>
      <c r="H81" s="2"/>
      <c r="I81" s="78">
        <v>6510303</v>
      </c>
      <c r="J81" s="82">
        <v>1</v>
      </c>
      <c r="K81" s="78">
        <v>5510303</v>
      </c>
      <c r="L81" s="82"/>
      <c r="M81" s="2"/>
      <c r="N81" s="2"/>
    </row>
    <row r="82" spans="1:14" ht="33" x14ac:dyDescent="0.3">
      <c r="A82" s="95">
        <v>21</v>
      </c>
      <c r="B82" s="72"/>
      <c r="C82" s="77" t="s">
        <v>123</v>
      </c>
      <c r="D82" s="82">
        <v>117</v>
      </c>
      <c r="E82" s="77" t="s">
        <v>134</v>
      </c>
      <c r="F82" s="82">
        <v>0</v>
      </c>
      <c r="G82" s="2"/>
      <c r="H82" s="2"/>
      <c r="I82" s="78">
        <v>6520263</v>
      </c>
      <c r="J82" s="82">
        <v>71</v>
      </c>
      <c r="K82" s="78">
        <v>5510305</v>
      </c>
      <c r="L82" s="82"/>
      <c r="M82" s="2"/>
      <c r="N82" s="2"/>
    </row>
    <row r="83" spans="1:14" ht="49.5" x14ac:dyDescent="0.3">
      <c r="A83" s="95">
        <v>22</v>
      </c>
      <c r="B83" s="72"/>
      <c r="C83" s="77" t="s">
        <v>124</v>
      </c>
      <c r="D83" s="82">
        <v>162</v>
      </c>
      <c r="E83" s="77" t="s">
        <v>125</v>
      </c>
      <c r="F83" s="82">
        <v>0</v>
      </c>
      <c r="G83" s="2"/>
      <c r="H83" s="2"/>
      <c r="I83" s="78">
        <v>6510305</v>
      </c>
      <c r="J83" s="82">
        <v>26</v>
      </c>
      <c r="K83" s="78">
        <v>5520217</v>
      </c>
      <c r="L83" s="82"/>
      <c r="M83" s="2"/>
      <c r="N83" s="2"/>
    </row>
    <row r="84" spans="1:14" ht="33" x14ac:dyDescent="0.3">
      <c r="A84" s="95">
        <v>23</v>
      </c>
      <c r="B84" s="72"/>
      <c r="C84" s="77" t="s">
        <v>125</v>
      </c>
      <c r="D84" s="82">
        <v>0</v>
      </c>
      <c r="E84" s="77" t="s">
        <v>123</v>
      </c>
      <c r="F84" s="82">
        <v>47</v>
      </c>
      <c r="G84" s="2"/>
      <c r="H84" s="2"/>
      <c r="I84" s="78">
        <v>6520217</v>
      </c>
      <c r="J84" s="82"/>
      <c r="K84" s="78">
        <v>5520263</v>
      </c>
      <c r="L84" s="82"/>
      <c r="M84" s="2"/>
      <c r="N84" s="2"/>
    </row>
    <row r="85" spans="1:14" x14ac:dyDescent="0.3">
      <c r="A85" s="95">
        <v>24</v>
      </c>
      <c r="B85" s="72"/>
      <c r="C85" s="77" t="s">
        <v>97</v>
      </c>
      <c r="D85" s="82">
        <v>0</v>
      </c>
      <c r="E85" s="77" t="s">
        <v>97</v>
      </c>
      <c r="F85" s="82">
        <v>0</v>
      </c>
      <c r="G85" s="2"/>
      <c r="H85" s="2"/>
      <c r="I85" s="78">
        <v>6520225</v>
      </c>
      <c r="J85" s="82">
        <v>33</v>
      </c>
      <c r="K85" s="78">
        <v>5520225</v>
      </c>
      <c r="L85" s="82">
        <v>7</v>
      </c>
      <c r="M85" s="2"/>
      <c r="N85" s="2"/>
    </row>
    <row r="86" spans="1:14" x14ac:dyDescent="0.3">
      <c r="A86" s="95">
        <v>25</v>
      </c>
      <c r="B86" s="72"/>
      <c r="C86" s="77" t="s">
        <v>126</v>
      </c>
      <c r="D86" s="82">
        <v>250</v>
      </c>
      <c r="E86" s="77" t="s">
        <v>126</v>
      </c>
      <c r="F86" s="82">
        <v>148</v>
      </c>
      <c r="G86" s="2"/>
      <c r="H86" s="2"/>
      <c r="I86" s="78">
        <v>6520227</v>
      </c>
      <c r="J86" s="82">
        <v>128</v>
      </c>
      <c r="K86" s="78">
        <v>5520227</v>
      </c>
      <c r="L86" s="82">
        <v>34</v>
      </c>
      <c r="M86" s="2"/>
      <c r="N86" s="2"/>
    </row>
    <row r="87" spans="1:14" x14ac:dyDescent="0.3">
      <c r="A87" s="95">
        <v>26</v>
      </c>
      <c r="B87" s="72"/>
      <c r="C87" s="77" t="s">
        <v>127</v>
      </c>
      <c r="D87" s="82">
        <v>83</v>
      </c>
      <c r="E87" s="77"/>
      <c r="F87" s="82">
        <v>63</v>
      </c>
      <c r="G87" s="2"/>
      <c r="H87" s="2"/>
      <c r="I87" s="78">
        <v>6540204</v>
      </c>
      <c r="J87" s="82">
        <v>117</v>
      </c>
      <c r="K87" s="78">
        <v>5540204</v>
      </c>
      <c r="L87" s="82"/>
      <c r="M87" s="2"/>
      <c r="N87" s="2"/>
    </row>
    <row r="88" spans="1:14" x14ac:dyDescent="0.3">
      <c r="A88" s="95">
        <v>27</v>
      </c>
      <c r="B88" s="72"/>
      <c r="C88" s="77" t="s">
        <v>105</v>
      </c>
      <c r="D88" s="82">
        <v>0</v>
      </c>
      <c r="E88" s="77" t="s">
        <v>105</v>
      </c>
      <c r="F88" s="82">
        <v>0</v>
      </c>
      <c r="G88" s="2"/>
      <c r="H88" s="2"/>
      <c r="I88" s="78">
        <v>6540205</v>
      </c>
      <c r="J88" s="82"/>
      <c r="K88" s="78">
        <v>5540205</v>
      </c>
      <c r="L88" s="82">
        <v>3</v>
      </c>
      <c r="M88" s="2"/>
      <c r="N88" s="2"/>
    </row>
    <row r="89" spans="1:14" x14ac:dyDescent="0.3">
      <c r="A89" s="95">
        <v>28</v>
      </c>
      <c r="B89" s="72"/>
      <c r="C89" s="77" t="s">
        <v>128</v>
      </c>
      <c r="D89" s="82">
        <v>0</v>
      </c>
      <c r="E89" s="77" t="s">
        <v>128</v>
      </c>
      <c r="F89" s="82">
        <v>0</v>
      </c>
      <c r="G89" s="2"/>
      <c r="H89" s="2"/>
      <c r="I89" s="78">
        <v>6540207</v>
      </c>
      <c r="J89" s="82"/>
      <c r="K89" s="78">
        <v>5540207</v>
      </c>
      <c r="L89" s="82"/>
      <c r="M89" s="2"/>
      <c r="N89" s="2"/>
    </row>
    <row r="90" spans="1:14" x14ac:dyDescent="0.3">
      <c r="A90" s="95">
        <v>29</v>
      </c>
      <c r="B90" s="72"/>
      <c r="C90" s="77" t="s">
        <v>129</v>
      </c>
      <c r="D90" s="82">
        <v>68</v>
      </c>
      <c r="E90" s="77" t="s">
        <v>129</v>
      </c>
      <c r="F90" s="82">
        <v>24</v>
      </c>
      <c r="G90" s="2"/>
      <c r="H90" s="2"/>
      <c r="I90" s="78">
        <v>6580201</v>
      </c>
      <c r="J90" s="82"/>
      <c r="K90" s="78">
        <v>5580201</v>
      </c>
      <c r="L90" s="82"/>
      <c r="M90" s="2"/>
      <c r="N90" s="2"/>
    </row>
    <row r="91" spans="1:14" x14ac:dyDescent="0.3">
      <c r="A91" s="95">
        <v>30</v>
      </c>
      <c r="B91" s="72"/>
      <c r="C91" s="77" t="s">
        <v>130</v>
      </c>
      <c r="D91" s="82">
        <v>71</v>
      </c>
      <c r="E91" s="77" t="s">
        <v>99</v>
      </c>
      <c r="F91" s="82">
        <v>48</v>
      </c>
      <c r="G91" s="2"/>
      <c r="H91" s="2"/>
      <c r="I91" s="78">
        <v>6210402</v>
      </c>
      <c r="J91" s="82"/>
      <c r="K91" s="78">
        <v>5520117</v>
      </c>
      <c r="L91" s="82"/>
      <c r="M91" s="2"/>
      <c r="N91" s="2"/>
    </row>
    <row r="92" spans="1:14" x14ac:dyDescent="0.3">
      <c r="A92" s="95">
        <v>31</v>
      </c>
      <c r="B92" s="72"/>
      <c r="C92" s="77" t="s">
        <v>131</v>
      </c>
      <c r="D92" s="82">
        <v>17</v>
      </c>
      <c r="E92" s="77" t="s">
        <v>130</v>
      </c>
      <c r="F92" s="82">
        <v>92</v>
      </c>
      <c r="G92" s="2"/>
      <c r="H92" s="2"/>
      <c r="I92" s="78">
        <v>6340122</v>
      </c>
      <c r="J92" s="82"/>
      <c r="K92" s="78">
        <v>5210402</v>
      </c>
      <c r="L92" s="82"/>
      <c r="M92" s="2"/>
      <c r="N92" s="2"/>
    </row>
    <row r="93" spans="1:14" x14ac:dyDescent="0.3">
      <c r="A93" s="95">
        <v>32</v>
      </c>
      <c r="B93" s="72"/>
      <c r="C93" s="2"/>
      <c r="D93" s="82"/>
      <c r="E93" s="77" t="s">
        <v>131</v>
      </c>
      <c r="F93" s="82">
        <v>0</v>
      </c>
      <c r="G93" s="2"/>
      <c r="H93" s="2"/>
      <c r="I93" s="2"/>
      <c r="J93" s="82"/>
      <c r="K93" s="78">
        <v>5340122</v>
      </c>
      <c r="L93" s="82"/>
      <c r="M93" s="2"/>
      <c r="N93" s="2"/>
    </row>
    <row r="94" spans="1:14" x14ac:dyDescent="0.3">
      <c r="A94" s="148" t="s">
        <v>136</v>
      </c>
      <c r="B94" s="152"/>
      <c r="C94" s="149"/>
      <c r="D94" s="82">
        <f>SUM(D62:D93)</f>
        <v>3942</v>
      </c>
      <c r="E94" s="2"/>
      <c r="F94" s="82">
        <f>SUM(F62:F93)</f>
        <v>1887</v>
      </c>
      <c r="G94" s="99"/>
      <c r="H94" s="99">
        <f t="shared" ref="H94" si="2">SUM(H62:H93)</f>
        <v>2034</v>
      </c>
      <c r="I94" s="82"/>
      <c r="J94" s="82">
        <f t="shared" ref="J94" si="3">SUM(J62:J93)</f>
        <v>975</v>
      </c>
      <c r="K94" s="82"/>
      <c r="L94" s="82">
        <f t="shared" ref="L94" si="4">SUM(L62:L93)</f>
        <v>135</v>
      </c>
      <c r="M94" s="99"/>
      <c r="N94" s="99">
        <f>SUM(N62:N93)</f>
        <v>1905</v>
      </c>
    </row>
  </sheetData>
  <mergeCells count="37">
    <mergeCell ref="A59:A61"/>
    <mergeCell ref="B59:B61"/>
    <mergeCell ref="B62:B63"/>
    <mergeCell ref="B7:B8"/>
    <mergeCell ref="A4:A6"/>
    <mergeCell ref="B4:B6"/>
    <mergeCell ref="B29:B30"/>
    <mergeCell ref="A26:A28"/>
    <mergeCell ref="B26:B28"/>
    <mergeCell ref="A21:C21"/>
    <mergeCell ref="A55:C55"/>
    <mergeCell ref="K27:L27"/>
    <mergeCell ref="M27:N27"/>
    <mergeCell ref="C59:H59"/>
    <mergeCell ref="I59:N59"/>
    <mergeCell ref="C60:D60"/>
    <mergeCell ref="E60:F60"/>
    <mergeCell ref="G60:H60"/>
    <mergeCell ref="I60:J60"/>
    <mergeCell ref="K60:L60"/>
    <mergeCell ref="M60:N60"/>
    <mergeCell ref="A94:C94"/>
    <mergeCell ref="A1:N1"/>
    <mergeCell ref="C4:H4"/>
    <mergeCell ref="I4:N4"/>
    <mergeCell ref="C5:D5"/>
    <mergeCell ref="E5:F5"/>
    <mergeCell ref="G5:H5"/>
    <mergeCell ref="I5:J5"/>
    <mergeCell ref="K5:L5"/>
    <mergeCell ref="M5:N5"/>
    <mergeCell ref="C26:H26"/>
    <mergeCell ref="I26:N26"/>
    <mergeCell ref="C27:D27"/>
    <mergeCell ref="E27:F27"/>
    <mergeCell ref="G27:H27"/>
    <mergeCell ref="I27:J27"/>
  </mergeCells>
  <conditionalFormatting sqref="B29">
    <cfRule type="expression" dxfId="5" priority="3" stopIfTrue="1">
      <formula>B29&gt;0</formula>
    </cfRule>
  </conditionalFormatting>
  <conditionalFormatting sqref="B62">
    <cfRule type="expression" dxfId="4" priority="2" stopIfTrue="1">
      <formula>B62&gt;0</formula>
    </cfRule>
  </conditionalFormatting>
  <conditionalFormatting sqref="B7">
    <cfRule type="expression" dxfId="3" priority="1" stopIfTrue="1">
      <formula>B7&gt;0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"/>
  <sheetViews>
    <sheetView topLeftCell="A13" workbookViewId="0">
      <selection activeCell="B12" sqref="B12:B15"/>
    </sheetView>
  </sheetViews>
  <sheetFormatPr defaultRowHeight="15.75" x14ac:dyDescent="0.25"/>
  <cols>
    <col min="1" max="1" width="4.7109375" style="11" customWidth="1"/>
    <col min="2" max="2" width="32" style="11" customWidth="1"/>
    <col min="3" max="3" width="9.85546875" style="16" customWidth="1"/>
    <col min="4" max="4" width="5.140625" style="11" bestFit="1" customWidth="1"/>
    <col min="5" max="5" width="7.5703125" style="11" customWidth="1"/>
    <col min="6" max="6" width="6.85546875" style="11" customWidth="1"/>
    <col min="7" max="7" width="10.42578125" style="11" customWidth="1"/>
    <col min="8" max="8" width="10" style="11" customWidth="1"/>
    <col min="9" max="9" width="11" style="11" customWidth="1"/>
    <col min="10" max="10" width="8.5703125" style="11" customWidth="1"/>
    <col min="11" max="11" width="10" style="11" customWidth="1"/>
    <col min="12" max="12" width="9.140625" style="11" customWidth="1"/>
    <col min="13" max="13" width="4" style="11" bestFit="1" customWidth="1"/>
    <col min="14" max="15" width="5.140625" style="11" bestFit="1" customWidth="1"/>
    <col min="16" max="16" width="13.42578125" style="11" customWidth="1"/>
    <col min="17" max="18" width="5.140625" style="11" bestFit="1" customWidth="1"/>
    <col min="19" max="19" width="4" style="11" bestFit="1" customWidth="1"/>
    <col min="20" max="20" width="15.85546875" style="11" customWidth="1"/>
    <col min="21" max="21" width="10.28515625" style="11" customWidth="1"/>
    <col min="22" max="22" width="12.28515625" style="11" customWidth="1"/>
    <col min="23" max="256" width="9.140625" style="11"/>
    <col min="257" max="257" width="4.7109375" style="11" customWidth="1"/>
    <col min="258" max="258" width="32.28515625" style="11" customWidth="1"/>
    <col min="259" max="259" width="7.28515625" style="11" customWidth="1"/>
    <col min="260" max="260" width="5.5703125" style="11" customWidth="1"/>
    <col min="261" max="261" width="6.7109375" style="11" customWidth="1"/>
    <col min="262" max="262" width="7.28515625" style="11" customWidth="1"/>
    <col min="263" max="263" width="5.7109375" style="11" customWidth="1"/>
    <col min="264" max="264" width="6.28515625" style="11" customWidth="1"/>
    <col min="265" max="265" width="6.7109375" style="11" customWidth="1"/>
    <col min="266" max="267" width="5.7109375" style="11" customWidth="1"/>
    <col min="268" max="268" width="7" style="11" customWidth="1"/>
    <col min="269" max="271" width="4.28515625" style="11" customWidth="1"/>
    <col min="272" max="272" width="9.28515625" style="11" customWidth="1"/>
    <col min="273" max="273" width="4.28515625" style="11" customWidth="1"/>
    <col min="274" max="274" width="4.42578125" style="11" customWidth="1"/>
    <col min="275" max="275" width="4.7109375" style="11" customWidth="1"/>
    <col min="276" max="276" width="9.28515625" style="11" customWidth="1"/>
    <col min="277" max="277" width="8.28515625" style="11" customWidth="1"/>
    <col min="278" max="278" width="8" style="11" customWidth="1"/>
    <col min="279" max="512" width="9.140625" style="11"/>
    <col min="513" max="513" width="4.7109375" style="11" customWidth="1"/>
    <col min="514" max="514" width="32.28515625" style="11" customWidth="1"/>
    <col min="515" max="515" width="7.28515625" style="11" customWidth="1"/>
    <col min="516" max="516" width="5.5703125" style="11" customWidth="1"/>
    <col min="517" max="517" width="6.7109375" style="11" customWidth="1"/>
    <col min="518" max="518" width="7.28515625" style="11" customWidth="1"/>
    <col min="519" max="519" width="5.7109375" style="11" customWidth="1"/>
    <col min="520" max="520" width="6.28515625" style="11" customWidth="1"/>
    <col min="521" max="521" width="6.7109375" style="11" customWidth="1"/>
    <col min="522" max="523" width="5.7109375" style="11" customWidth="1"/>
    <col min="524" max="524" width="7" style="11" customWidth="1"/>
    <col min="525" max="527" width="4.28515625" style="11" customWidth="1"/>
    <col min="528" max="528" width="9.28515625" style="11" customWidth="1"/>
    <col min="529" max="529" width="4.28515625" style="11" customWidth="1"/>
    <col min="530" max="530" width="4.42578125" style="11" customWidth="1"/>
    <col min="531" max="531" width="4.7109375" style="11" customWidth="1"/>
    <col min="532" max="532" width="9.28515625" style="11" customWidth="1"/>
    <col min="533" max="533" width="8.28515625" style="11" customWidth="1"/>
    <col min="534" max="534" width="8" style="11" customWidth="1"/>
    <col min="535" max="768" width="9.140625" style="11"/>
    <col min="769" max="769" width="4.7109375" style="11" customWidth="1"/>
    <col min="770" max="770" width="32.28515625" style="11" customWidth="1"/>
    <col min="771" max="771" width="7.28515625" style="11" customWidth="1"/>
    <col min="772" max="772" width="5.5703125" style="11" customWidth="1"/>
    <col min="773" max="773" width="6.7109375" style="11" customWidth="1"/>
    <col min="774" max="774" width="7.28515625" style="11" customWidth="1"/>
    <col min="775" max="775" width="5.7109375" style="11" customWidth="1"/>
    <col min="776" max="776" width="6.28515625" style="11" customWidth="1"/>
    <col min="777" max="777" width="6.7109375" style="11" customWidth="1"/>
    <col min="778" max="779" width="5.7109375" style="11" customWidth="1"/>
    <col min="780" max="780" width="7" style="11" customWidth="1"/>
    <col min="781" max="783" width="4.28515625" style="11" customWidth="1"/>
    <col min="784" max="784" width="9.28515625" style="11" customWidth="1"/>
    <col min="785" max="785" width="4.28515625" style="11" customWidth="1"/>
    <col min="786" max="786" width="4.42578125" style="11" customWidth="1"/>
    <col min="787" max="787" width="4.7109375" style="11" customWidth="1"/>
    <col min="788" max="788" width="9.28515625" style="11" customWidth="1"/>
    <col min="789" max="789" width="8.28515625" style="11" customWidth="1"/>
    <col min="790" max="790" width="8" style="11" customWidth="1"/>
    <col min="791" max="1024" width="9.140625" style="11"/>
    <col min="1025" max="1025" width="4.7109375" style="11" customWidth="1"/>
    <col min="1026" max="1026" width="32.28515625" style="11" customWidth="1"/>
    <col min="1027" max="1027" width="7.28515625" style="11" customWidth="1"/>
    <col min="1028" max="1028" width="5.5703125" style="11" customWidth="1"/>
    <col min="1029" max="1029" width="6.7109375" style="11" customWidth="1"/>
    <col min="1030" max="1030" width="7.28515625" style="11" customWidth="1"/>
    <col min="1031" max="1031" width="5.7109375" style="11" customWidth="1"/>
    <col min="1032" max="1032" width="6.28515625" style="11" customWidth="1"/>
    <col min="1033" max="1033" width="6.7109375" style="11" customWidth="1"/>
    <col min="1034" max="1035" width="5.7109375" style="11" customWidth="1"/>
    <col min="1036" max="1036" width="7" style="11" customWidth="1"/>
    <col min="1037" max="1039" width="4.28515625" style="11" customWidth="1"/>
    <col min="1040" max="1040" width="9.28515625" style="11" customWidth="1"/>
    <col min="1041" max="1041" width="4.28515625" style="11" customWidth="1"/>
    <col min="1042" max="1042" width="4.42578125" style="11" customWidth="1"/>
    <col min="1043" max="1043" width="4.7109375" style="11" customWidth="1"/>
    <col min="1044" max="1044" width="9.28515625" style="11" customWidth="1"/>
    <col min="1045" max="1045" width="8.28515625" style="11" customWidth="1"/>
    <col min="1046" max="1046" width="8" style="11" customWidth="1"/>
    <col min="1047" max="1280" width="9.140625" style="11"/>
    <col min="1281" max="1281" width="4.7109375" style="11" customWidth="1"/>
    <col min="1282" max="1282" width="32.28515625" style="11" customWidth="1"/>
    <col min="1283" max="1283" width="7.28515625" style="11" customWidth="1"/>
    <col min="1284" max="1284" width="5.5703125" style="11" customWidth="1"/>
    <col min="1285" max="1285" width="6.7109375" style="11" customWidth="1"/>
    <col min="1286" max="1286" width="7.28515625" style="11" customWidth="1"/>
    <col min="1287" max="1287" width="5.7109375" style="11" customWidth="1"/>
    <col min="1288" max="1288" width="6.28515625" style="11" customWidth="1"/>
    <col min="1289" max="1289" width="6.7109375" style="11" customWidth="1"/>
    <col min="1290" max="1291" width="5.7109375" style="11" customWidth="1"/>
    <col min="1292" max="1292" width="7" style="11" customWidth="1"/>
    <col min="1293" max="1295" width="4.28515625" style="11" customWidth="1"/>
    <col min="1296" max="1296" width="9.28515625" style="11" customWidth="1"/>
    <col min="1297" max="1297" width="4.28515625" style="11" customWidth="1"/>
    <col min="1298" max="1298" width="4.42578125" style="11" customWidth="1"/>
    <col min="1299" max="1299" width="4.7109375" style="11" customWidth="1"/>
    <col min="1300" max="1300" width="9.28515625" style="11" customWidth="1"/>
    <col min="1301" max="1301" width="8.28515625" style="11" customWidth="1"/>
    <col min="1302" max="1302" width="8" style="11" customWidth="1"/>
    <col min="1303" max="1536" width="9.140625" style="11"/>
    <col min="1537" max="1537" width="4.7109375" style="11" customWidth="1"/>
    <col min="1538" max="1538" width="32.28515625" style="11" customWidth="1"/>
    <col min="1539" max="1539" width="7.28515625" style="11" customWidth="1"/>
    <col min="1540" max="1540" width="5.5703125" style="11" customWidth="1"/>
    <col min="1541" max="1541" width="6.7109375" style="11" customWidth="1"/>
    <col min="1542" max="1542" width="7.28515625" style="11" customWidth="1"/>
    <col min="1543" max="1543" width="5.7109375" style="11" customWidth="1"/>
    <col min="1544" max="1544" width="6.28515625" style="11" customWidth="1"/>
    <col min="1545" max="1545" width="6.7109375" style="11" customWidth="1"/>
    <col min="1546" max="1547" width="5.7109375" style="11" customWidth="1"/>
    <col min="1548" max="1548" width="7" style="11" customWidth="1"/>
    <col min="1549" max="1551" width="4.28515625" style="11" customWidth="1"/>
    <col min="1552" max="1552" width="9.28515625" style="11" customWidth="1"/>
    <col min="1553" max="1553" width="4.28515625" style="11" customWidth="1"/>
    <col min="1554" max="1554" width="4.42578125" style="11" customWidth="1"/>
    <col min="1555" max="1555" width="4.7109375" style="11" customWidth="1"/>
    <col min="1556" max="1556" width="9.28515625" style="11" customWidth="1"/>
    <col min="1557" max="1557" width="8.28515625" style="11" customWidth="1"/>
    <col min="1558" max="1558" width="8" style="11" customWidth="1"/>
    <col min="1559" max="1792" width="9.140625" style="11"/>
    <col min="1793" max="1793" width="4.7109375" style="11" customWidth="1"/>
    <col min="1794" max="1794" width="32.28515625" style="11" customWidth="1"/>
    <col min="1795" max="1795" width="7.28515625" style="11" customWidth="1"/>
    <col min="1796" max="1796" width="5.5703125" style="11" customWidth="1"/>
    <col min="1797" max="1797" width="6.7109375" style="11" customWidth="1"/>
    <col min="1798" max="1798" width="7.28515625" style="11" customWidth="1"/>
    <col min="1799" max="1799" width="5.7109375" style="11" customWidth="1"/>
    <col min="1800" max="1800" width="6.28515625" style="11" customWidth="1"/>
    <col min="1801" max="1801" width="6.7109375" style="11" customWidth="1"/>
    <col min="1802" max="1803" width="5.7109375" style="11" customWidth="1"/>
    <col min="1804" max="1804" width="7" style="11" customWidth="1"/>
    <col min="1805" max="1807" width="4.28515625" style="11" customWidth="1"/>
    <col min="1808" max="1808" width="9.28515625" style="11" customWidth="1"/>
    <col min="1809" max="1809" width="4.28515625" style="11" customWidth="1"/>
    <col min="1810" max="1810" width="4.42578125" style="11" customWidth="1"/>
    <col min="1811" max="1811" width="4.7109375" style="11" customWidth="1"/>
    <col min="1812" max="1812" width="9.28515625" style="11" customWidth="1"/>
    <col min="1813" max="1813" width="8.28515625" style="11" customWidth="1"/>
    <col min="1814" max="1814" width="8" style="11" customWidth="1"/>
    <col min="1815" max="2048" width="9.140625" style="11"/>
    <col min="2049" max="2049" width="4.7109375" style="11" customWidth="1"/>
    <col min="2050" max="2050" width="32.28515625" style="11" customWidth="1"/>
    <col min="2051" max="2051" width="7.28515625" style="11" customWidth="1"/>
    <col min="2052" max="2052" width="5.5703125" style="11" customWidth="1"/>
    <col min="2053" max="2053" width="6.7109375" style="11" customWidth="1"/>
    <col min="2054" max="2054" width="7.28515625" style="11" customWidth="1"/>
    <col min="2055" max="2055" width="5.7109375" style="11" customWidth="1"/>
    <col min="2056" max="2056" width="6.28515625" style="11" customWidth="1"/>
    <col min="2057" max="2057" width="6.7109375" style="11" customWidth="1"/>
    <col min="2058" max="2059" width="5.7109375" style="11" customWidth="1"/>
    <col min="2060" max="2060" width="7" style="11" customWidth="1"/>
    <col min="2061" max="2063" width="4.28515625" style="11" customWidth="1"/>
    <col min="2064" max="2064" width="9.28515625" style="11" customWidth="1"/>
    <col min="2065" max="2065" width="4.28515625" style="11" customWidth="1"/>
    <col min="2066" max="2066" width="4.42578125" style="11" customWidth="1"/>
    <col min="2067" max="2067" width="4.7109375" style="11" customWidth="1"/>
    <col min="2068" max="2068" width="9.28515625" style="11" customWidth="1"/>
    <col min="2069" max="2069" width="8.28515625" style="11" customWidth="1"/>
    <col min="2070" max="2070" width="8" style="11" customWidth="1"/>
    <col min="2071" max="2304" width="9.140625" style="11"/>
    <col min="2305" max="2305" width="4.7109375" style="11" customWidth="1"/>
    <col min="2306" max="2306" width="32.28515625" style="11" customWidth="1"/>
    <col min="2307" max="2307" width="7.28515625" style="11" customWidth="1"/>
    <col min="2308" max="2308" width="5.5703125" style="11" customWidth="1"/>
    <col min="2309" max="2309" width="6.7109375" style="11" customWidth="1"/>
    <col min="2310" max="2310" width="7.28515625" style="11" customWidth="1"/>
    <col min="2311" max="2311" width="5.7109375" style="11" customWidth="1"/>
    <col min="2312" max="2312" width="6.28515625" style="11" customWidth="1"/>
    <col min="2313" max="2313" width="6.7109375" style="11" customWidth="1"/>
    <col min="2314" max="2315" width="5.7109375" style="11" customWidth="1"/>
    <col min="2316" max="2316" width="7" style="11" customWidth="1"/>
    <col min="2317" max="2319" width="4.28515625" style="11" customWidth="1"/>
    <col min="2320" max="2320" width="9.28515625" style="11" customWidth="1"/>
    <col min="2321" max="2321" width="4.28515625" style="11" customWidth="1"/>
    <col min="2322" max="2322" width="4.42578125" style="11" customWidth="1"/>
    <col min="2323" max="2323" width="4.7109375" style="11" customWidth="1"/>
    <col min="2324" max="2324" width="9.28515625" style="11" customWidth="1"/>
    <col min="2325" max="2325" width="8.28515625" style="11" customWidth="1"/>
    <col min="2326" max="2326" width="8" style="11" customWidth="1"/>
    <col min="2327" max="2560" width="9.140625" style="11"/>
    <col min="2561" max="2561" width="4.7109375" style="11" customWidth="1"/>
    <col min="2562" max="2562" width="32.28515625" style="11" customWidth="1"/>
    <col min="2563" max="2563" width="7.28515625" style="11" customWidth="1"/>
    <col min="2564" max="2564" width="5.5703125" style="11" customWidth="1"/>
    <col min="2565" max="2565" width="6.7109375" style="11" customWidth="1"/>
    <col min="2566" max="2566" width="7.28515625" style="11" customWidth="1"/>
    <col min="2567" max="2567" width="5.7109375" style="11" customWidth="1"/>
    <col min="2568" max="2568" width="6.28515625" style="11" customWidth="1"/>
    <col min="2569" max="2569" width="6.7109375" style="11" customWidth="1"/>
    <col min="2570" max="2571" width="5.7109375" style="11" customWidth="1"/>
    <col min="2572" max="2572" width="7" style="11" customWidth="1"/>
    <col min="2573" max="2575" width="4.28515625" style="11" customWidth="1"/>
    <col min="2576" max="2576" width="9.28515625" style="11" customWidth="1"/>
    <col min="2577" max="2577" width="4.28515625" style="11" customWidth="1"/>
    <col min="2578" max="2578" width="4.42578125" style="11" customWidth="1"/>
    <col min="2579" max="2579" width="4.7109375" style="11" customWidth="1"/>
    <col min="2580" max="2580" width="9.28515625" style="11" customWidth="1"/>
    <col min="2581" max="2581" width="8.28515625" style="11" customWidth="1"/>
    <col min="2582" max="2582" width="8" style="11" customWidth="1"/>
    <col min="2583" max="2816" width="9.140625" style="11"/>
    <col min="2817" max="2817" width="4.7109375" style="11" customWidth="1"/>
    <col min="2818" max="2818" width="32.28515625" style="11" customWidth="1"/>
    <col min="2819" max="2819" width="7.28515625" style="11" customWidth="1"/>
    <col min="2820" max="2820" width="5.5703125" style="11" customWidth="1"/>
    <col min="2821" max="2821" width="6.7109375" style="11" customWidth="1"/>
    <col min="2822" max="2822" width="7.28515625" style="11" customWidth="1"/>
    <col min="2823" max="2823" width="5.7109375" style="11" customWidth="1"/>
    <col min="2824" max="2824" width="6.28515625" style="11" customWidth="1"/>
    <col min="2825" max="2825" width="6.7109375" style="11" customWidth="1"/>
    <col min="2826" max="2827" width="5.7109375" style="11" customWidth="1"/>
    <col min="2828" max="2828" width="7" style="11" customWidth="1"/>
    <col min="2829" max="2831" width="4.28515625" style="11" customWidth="1"/>
    <col min="2832" max="2832" width="9.28515625" style="11" customWidth="1"/>
    <col min="2833" max="2833" width="4.28515625" style="11" customWidth="1"/>
    <col min="2834" max="2834" width="4.42578125" style="11" customWidth="1"/>
    <col min="2835" max="2835" width="4.7109375" style="11" customWidth="1"/>
    <col min="2836" max="2836" width="9.28515625" style="11" customWidth="1"/>
    <col min="2837" max="2837" width="8.28515625" style="11" customWidth="1"/>
    <col min="2838" max="2838" width="8" style="11" customWidth="1"/>
    <col min="2839" max="3072" width="9.140625" style="11"/>
    <col min="3073" max="3073" width="4.7109375" style="11" customWidth="1"/>
    <col min="3074" max="3074" width="32.28515625" style="11" customWidth="1"/>
    <col min="3075" max="3075" width="7.28515625" style="11" customWidth="1"/>
    <col min="3076" max="3076" width="5.5703125" style="11" customWidth="1"/>
    <col min="3077" max="3077" width="6.7109375" style="11" customWidth="1"/>
    <col min="3078" max="3078" width="7.28515625" style="11" customWidth="1"/>
    <col min="3079" max="3079" width="5.7109375" style="11" customWidth="1"/>
    <col min="3080" max="3080" width="6.28515625" style="11" customWidth="1"/>
    <col min="3081" max="3081" width="6.7109375" style="11" customWidth="1"/>
    <col min="3082" max="3083" width="5.7109375" style="11" customWidth="1"/>
    <col min="3084" max="3084" width="7" style="11" customWidth="1"/>
    <col min="3085" max="3087" width="4.28515625" style="11" customWidth="1"/>
    <col min="3088" max="3088" width="9.28515625" style="11" customWidth="1"/>
    <col min="3089" max="3089" width="4.28515625" style="11" customWidth="1"/>
    <col min="3090" max="3090" width="4.42578125" style="11" customWidth="1"/>
    <col min="3091" max="3091" width="4.7109375" style="11" customWidth="1"/>
    <col min="3092" max="3092" width="9.28515625" style="11" customWidth="1"/>
    <col min="3093" max="3093" width="8.28515625" style="11" customWidth="1"/>
    <col min="3094" max="3094" width="8" style="11" customWidth="1"/>
    <col min="3095" max="3328" width="9.140625" style="11"/>
    <col min="3329" max="3329" width="4.7109375" style="11" customWidth="1"/>
    <col min="3330" max="3330" width="32.28515625" style="11" customWidth="1"/>
    <col min="3331" max="3331" width="7.28515625" style="11" customWidth="1"/>
    <col min="3332" max="3332" width="5.5703125" style="11" customWidth="1"/>
    <col min="3333" max="3333" width="6.7109375" style="11" customWidth="1"/>
    <col min="3334" max="3334" width="7.28515625" style="11" customWidth="1"/>
    <col min="3335" max="3335" width="5.7109375" style="11" customWidth="1"/>
    <col min="3336" max="3336" width="6.28515625" style="11" customWidth="1"/>
    <col min="3337" max="3337" width="6.7109375" style="11" customWidth="1"/>
    <col min="3338" max="3339" width="5.7109375" style="11" customWidth="1"/>
    <col min="3340" max="3340" width="7" style="11" customWidth="1"/>
    <col min="3341" max="3343" width="4.28515625" style="11" customWidth="1"/>
    <col min="3344" max="3344" width="9.28515625" style="11" customWidth="1"/>
    <col min="3345" max="3345" width="4.28515625" style="11" customWidth="1"/>
    <col min="3346" max="3346" width="4.42578125" style="11" customWidth="1"/>
    <col min="3347" max="3347" width="4.7109375" style="11" customWidth="1"/>
    <col min="3348" max="3348" width="9.28515625" style="11" customWidth="1"/>
    <col min="3349" max="3349" width="8.28515625" style="11" customWidth="1"/>
    <col min="3350" max="3350" width="8" style="11" customWidth="1"/>
    <col min="3351" max="3584" width="9.140625" style="11"/>
    <col min="3585" max="3585" width="4.7109375" style="11" customWidth="1"/>
    <col min="3586" max="3586" width="32.28515625" style="11" customWidth="1"/>
    <col min="3587" max="3587" width="7.28515625" style="11" customWidth="1"/>
    <col min="3588" max="3588" width="5.5703125" style="11" customWidth="1"/>
    <col min="3589" max="3589" width="6.7109375" style="11" customWidth="1"/>
    <col min="3590" max="3590" width="7.28515625" style="11" customWidth="1"/>
    <col min="3591" max="3591" width="5.7109375" style="11" customWidth="1"/>
    <col min="3592" max="3592" width="6.28515625" style="11" customWidth="1"/>
    <col min="3593" max="3593" width="6.7109375" style="11" customWidth="1"/>
    <col min="3594" max="3595" width="5.7109375" style="11" customWidth="1"/>
    <col min="3596" max="3596" width="7" style="11" customWidth="1"/>
    <col min="3597" max="3599" width="4.28515625" style="11" customWidth="1"/>
    <col min="3600" max="3600" width="9.28515625" style="11" customWidth="1"/>
    <col min="3601" max="3601" width="4.28515625" style="11" customWidth="1"/>
    <col min="3602" max="3602" width="4.42578125" style="11" customWidth="1"/>
    <col min="3603" max="3603" width="4.7109375" style="11" customWidth="1"/>
    <col min="3604" max="3604" width="9.28515625" style="11" customWidth="1"/>
    <col min="3605" max="3605" width="8.28515625" style="11" customWidth="1"/>
    <col min="3606" max="3606" width="8" style="11" customWidth="1"/>
    <col min="3607" max="3840" width="9.140625" style="11"/>
    <col min="3841" max="3841" width="4.7109375" style="11" customWidth="1"/>
    <col min="3842" max="3842" width="32.28515625" style="11" customWidth="1"/>
    <col min="3843" max="3843" width="7.28515625" style="11" customWidth="1"/>
    <col min="3844" max="3844" width="5.5703125" style="11" customWidth="1"/>
    <col min="3845" max="3845" width="6.7109375" style="11" customWidth="1"/>
    <col min="3846" max="3846" width="7.28515625" style="11" customWidth="1"/>
    <col min="3847" max="3847" width="5.7109375" style="11" customWidth="1"/>
    <col min="3848" max="3848" width="6.28515625" style="11" customWidth="1"/>
    <col min="3849" max="3849" width="6.7109375" style="11" customWidth="1"/>
    <col min="3850" max="3851" width="5.7109375" style="11" customWidth="1"/>
    <col min="3852" max="3852" width="7" style="11" customWidth="1"/>
    <col min="3853" max="3855" width="4.28515625" style="11" customWidth="1"/>
    <col min="3856" max="3856" width="9.28515625" style="11" customWidth="1"/>
    <col min="3857" max="3857" width="4.28515625" style="11" customWidth="1"/>
    <col min="3858" max="3858" width="4.42578125" style="11" customWidth="1"/>
    <col min="3859" max="3859" width="4.7109375" style="11" customWidth="1"/>
    <col min="3860" max="3860" width="9.28515625" style="11" customWidth="1"/>
    <col min="3861" max="3861" width="8.28515625" style="11" customWidth="1"/>
    <col min="3862" max="3862" width="8" style="11" customWidth="1"/>
    <col min="3863" max="4096" width="9.140625" style="11"/>
    <col min="4097" max="4097" width="4.7109375" style="11" customWidth="1"/>
    <col min="4098" max="4098" width="32.28515625" style="11" customWidth="1"/>
    <col min="4099" max="4099" width="7.28515625" style="11" customWidth="1"/>
    <col min="4100" max="4100" width="5.5703125" style="11" customWidth="1"/>
    <col min="4101" max="4101" width="6.7109375" style="11" customWidth="1"/>
    <col min="4102" max="4102" width="7.28515625" style="11" customWidth="1"/>
    <col min="4103" max="4103" width="5.7109375" style="11" customWidth="1"/>
    <col min="4104" max="4104" width="6.28515625" style="11" customWidth="1"/>
    <col min="4105" max="4105" width="6.7109375" style="11" customWidth="1"/>
    <col min="4106" max="4107" width="5.7109375" style="11" customWidth="1"/>
    <col min="4108" max="4108" width="7" style="11" customWidth="1"/>
    <col min="4109" max="4111" width="4.28515625" style="11" customWidth="1"/>
    <col min="4112" max="4112" width="9.28515625" style="11" customWidth="1"/>
    <col min="4113" max="4113" width="4.28515625" style="11" customWidth="1"/>
    <col min="4114" max="4114" width="4.42578125" style="11" customWidth="1"/>
    <col min="4115" max="4115" width="4.7109375" style="11" customWidth="1"/>
    <col min="4116" max="4116" width="9.28515625" style="11" customWidth="1"/>
    <col min="4117" max="4117" width="8.28515625" style="11" customWidth="1"/>
    <col min="4118" max="4118" width="8" style="11" customWidth="1"/>
    <col min="4119" max="4352" width="9.140625" style="11"/>
    <col min="4353" max="4353" width="4.7109375" style="11" customWidth="1"/>
    <col min="4354" max="4354" width="32.28515625" style="11" customWidth="1"/>
    <col min="4355" max="4355" width="7.28515625" style="11" customWidth="1"/>
    <col min="4356" max="4356" width="5.5703125" style="11" customWidth="1"/>
    <col min="4357" max="4357" width="6.7109375" style="11" customWidth="1"/>
    <col min="4358" max="4358" width="7.28515625" style="11" customWidth="1"/>
    <col min="4359" max="4359" width="5.7109375" style="11" customWidth="1"/>
    <col min="4360" max="4360" width="6.28515625" style="11" customWidth="1"/>
    <col min="4361" max="4361" width="6.7109375" style="11" customWidth="1"/>
    <col min="4362" max="4363" width="5.7109375" style="11" customWidth="1"/>
    <col min="4364" max="4364" width="7" style="11" customWidth="1"/>
    <col min="4365" max="4367" width="4.28515625" style="11" customWidth="1"/>
    <col min="4368" max="4368" width="9.28515625" style="11" customWidth="1"/>
    <col min="4369" max="4369" width="4.28515625" style="11" customWidth="1"/>
    <col min="4370" max="4370" width="4.42578125" style="11" customWidth="1"/>
    <col min="4371" max="4371" width="4.7109375" style="11" customWidth="1"/>
    <col min="4372" max="4372" width="9.28515625" style="11" customWidth="1"/>
    <col min="4373" max="4373" width="8.28515625" style="11" customWidth="1"/>
    <col min="4374" max="4374" width="8" style="11" customWidth="1"/>
    <col min="4375" max="4608" width="9.140625" style="11"/>
    <col min="4609" max="4609" width="4.7109375" style="11" customWidth="1"/>
    <col min="4610" max="4610" width="32.28515625" style="11" customWidth="1"/>
    <col min="4611" max="4611" width="7.28515625" style="11" customWidth="1"/>
    <col min="4612" max="4612" width="5.5703125" style="11" customWidth="1"/>
    <col min="4613" max="4613" width="6.7109375" style="11" customWidth="1"/>
    <col min="4614" max="4614" width="7.28515625" style="11" customWidth="1"/>
    <col min="4615" max="4615" width="5.7109375" style="11" customWidth="1"/>
    <col min="4616" max="4616" width="6.28515625" style="11" customWidth="1"/>
    <col min="4617" max="4617" width="6.7109375" style="11" customWidth="1"/>
    <col min="4618" max="4619" width="5.7109375" style="11" customWidth="1"/>
    <col min="4620" max="4620" width="7" style="11" customWidth="1"/>
    <col min="4621" max="4623" width="4.28515625" style="11" customWidth="1"/>
    <col min="4624" max="4624" width="9.28515625" style="11" customWidth="1"/>
    <col min="4625" max="4625" width="4.28515625" style="11" customWidth="1"/>
    <col min="4626" max="4626" width="4.42578125" style="11" customWidth="1"/>
    <col min="4627" max="4627" width="4.7109375" style="11" customWidth="1"/>
    <col min="4628" max="4628" width="9.28515625" style="11" customWidth="1"/>
    <col min="4629" max="4629" width="8.28515625" style="11" customWidth="1"/>
    <col min="4630" max="4630" width="8" style="11" customWidth="1"/>
    <col min="4631" max="4864" width="9.140625" style="11"/>
    <col min="4865" max="4865" width="4.7109375" style="11" customWidth="1"/>
    <col min="4866" max="4866" width="32.28515625" style="11" customWidth="1"/>
    <col min="4867" max="4867" width="7.28515625" style="11" customWidth="1"/>
    <col min="4868" max="4868" width="5.5703125" style="11" customWidth="1"/>
    <col min="4869" max="4869" width="6.7109375" style="11" customWidth="1"/>
    <col min="4870" max="4870" width="7.28515625" style="11" customWidth="1"/>
    <col min="4871" max="4871" width="5.7109375" style="11" customWidth="1"/>
    <col min="4872" max="4872" width="6.28515625" style="11" customWidth="1"/>
    <col min="4873" max="4873" width="6.7109375" style="11" customWidth="1"/>
    <col min="4874" max="4875" width="5.7109375" style="11" customWidth="1"/>
    <col min="4876" max="4876" width="7" style="11" customWidth="1"/>
    <col min="4877" max="4879" width="4.28515625" style="11" customWidth="1"/>
    <col min="4880" max="4880" width="9.28515625" style="11" customWidth="1"/>
    <col min="4881" max="4881" width="4.28515625" style="11" customWidth="1"/>
    <col min="4882" max="4882" width="4.42578125" style="11" customWidth="1"/>
    <col min="4883" max="4883" width="4.7109375" style="11" customWidth="1"/>
    <col min="4884" max="4884" width="9.28515625" style="11" customWidth="1"/>
    <col min="4885" max="4885" width="8.28515625" style="11" customWidth="1"/>
    <col min="4886" max="4886" width="8" style="11" customWidth="1"/>
    <col min="4887" max="5120" width="9.140625" style="11"/>
    <col min="5121" max="5121" width="4.7109375" style="11" customWidth="1"/>
    <col min="5122" max="5122" width="32.28515625" style="11" customWidth="1"/>
    <col min="5123" max="5123" width="7.28515625" style="11" customWidth="1"/>
    <col min="5124" max="5124" width="5.5703125" style="11" customWidth="1"/>
    <col min="5125" max="5125" width="6.7109375" style="11" customWidth="1"/>
    <col min="5126" max="5126" width="7.28515625" style="11" customWidth="1"/>
    <col min="5127" max="5127" width="5.7109375" style="11" customWidth="1"/>
    <col min="5128" max="5128" width="6.28515625" style="11" customWidth="1"/>
    <col min="5129" max="5129" width="6.7109375" style="11" customWidth="1"/>
    <col min="5130" max="5131" width="5.7109375" style="11" customWidth="1"/>
    <col min="5132" max="5132" width="7" style="11" customWidth="1"/>
    <col min="5133" max="5135" width="4.28515625" style="11" customWidth="1"/>
    <col min="5136" max="5136" width="9.28515625" style="11" customWidth="1"/>
    <col min="5137" max="5137" width="4.28515625" style="11" customWidth="1"/>
    <col min="5138" max="5138" width="4.42578125" style="11" customWidth="1"/>
    <col min="5139" max="5139" width="4.7109375" style="11" customWidth="1"/>
    <col min="5140" max="5140" width="9.28515625" style="11" customWidth="1"/>
    <col min="5141" max="5141" width="8.28515625" style="11" customWidth="1"/>
    <col min="5142" max="5142" width="8" style="11" customWidth="1"/>
    <col min="5143" max="5376" width="9.140625" style="11"/>
    <col min="5377" max="5377" width="4.7109375" style="11" customWidth="1"/>
    <col min="5378" max="5378" width="32.28515625" style="11" customWidth="1"/>
    <col min="5379" max="5379" width="7.28515625" style="11" customWidth="1"/>
    <col min="5380" max="5380" width="5.5703125" style="11" customWidth="1"/>
    <col min="5381" max="5381" width="6.7109375" style="11" customWidth="1"/>
    <col min="5382" max="5382" width="7.28515625" style="11" customWidth="1"/>
    <col min="5383" max="5383" width="5.7109375" style="11" customWidth="1"/>
    <col min="5384" max="5384" width="6.28515625" style="11" customWidth="1"/>
    <col min="5385" max="5385" width="6.7109375" style="11" customWidth="1"/>
    <col min="5386" max="5387" width="5.7109375" style="11" customWidth="1"/>
    <col min="5388" max="5388" width="7" style="11" customWidth="1"/>
    <col min="5389" max="5391" width="4.28515625" style="11" customWidth="1"/>
    <col min="5392" max="5392" width="9.28515625" style="11" customWidth="1"/>
    <col min="5393" max="5393" width="4.28515625" style="11" customWidth="1"/>
    <col min="5394" max="5394" width="4.42578125" style="11" customWidth="1"/>
    <col min="5395" max="5395" width="4.7109375" style="11" customWidth="1"/>
    <col min="5396" max="5396" width="9.28515625" style="11" customWidth="1"/>
    <col min="5397" max="5397" width="8.28515625" style="11" customWidth="1"/>
    <col min="5398" max="5398" width="8" style="11" customWidth="1"/>
    <col min="5399" max="5632" width="9.140625" style="11"/>
    <col min="5633" max="5633" width="4.7109375" style="11" customWidth="1"/>
    <col min="5634" max="5634" width="32.28515625" style="11" customWidth="1"/>
    <col min="5635" max="5635" width="7.28515625" style="11" customWidth="1"/>
    <col min="5636" max="5636" width="5.5703125" style="11" customWidth="1"/>
    <col min="5637" max="5637" width="6.7109375" style="11" customWidth="1"/>
    <col min="5638" max="5638" width="7.28515625" style="11" customWidth="1"/>
    <col min="5639" max="5639" width="5.7109375" style="11" customWidth="1"/>
    <col min="5640" max="5640" width="6.28515625" style="11" customWidth="1"/>
    <col min="5641" max="5641" width="6.7109375" style="11" customWidth="1"/>
    <col min="5642" max="5643" width="5.7109375" style="11" customWidth="1"/>
    <col min="5644" max="5644" width="7" style="11" customWidth="1"/>
    <col min="5645" max="5647" width="4.28515625" style="11" customWidth="1"/>
    <col min="5648" max="5648" width="9.28515625" style="11" customWidth="1"/>
    <col min="5649" max="5649" width="4.28515625" style="11" customWidth="1"/>
    <col min="5650" max="5650" width="4.42578125" style="11" customWidth="1"/>
    <col min="5651" max="5651" width="4.7109375" style="11" customWidth="1"/>
    <col min="5652" max="5652" width="9.28515625" style="11" customWidth="1"/>
    <col min="5653" max="5653" width="8.28515625" style="11" customWidth="1"/>
    <col min="5654" max="5654" width="8" style="11" customWidth="1"/>
    <col min="5655" max="5888" width="9.140625" style="11"/>
    <col min="5889" max="5889" width="4.7109375" style="11" customWidth="1"/>
    <col min="5890" max="5890" width="32.28515625" style="11" customWidth="1"/>
    <col min="5891" max="5891" width="7.28515625" style="11" customWidth="1"/>
    <col min="5892" max="5892" width="5.5703125" style="11" customWidth="1"/>
    <col min="5893" max="5893" width="6.7109375" style="11" customWidth="1"/>
    <col min="5894" max="5894" width="7.28515625" style="11" customWidth="1"/>
    <col min="5895" max="5895" width="5.7109375" style="11" customWidth="1"/>
    <col min="5896" max="5896" width="6.28515625" style="11" customWidth="1"/>
    <col min="5897" max="5897" width="6.7109375" style="11" customWidth="1"/>
    <col min="5898" max="5899" width="5.7109375" style="11" customWidth="1"/>
    <col min="5900" max="5900" width="7" style="11" customWidth="1"/>
    <col min="5901" max="5903" width="4.28515625" style="11" customWidth="1"/>
    <col min="5904" max="5904" width="9.28515625" style="11" customWidth="1"/>
    <col min="5905" max="5905" width="4.28515625" style="11" customWidth="1"/>
    <col min="5906" max="5906" width="4.42578125" style="11" customWidth="1"/>
    <col min="5907" max="5907" width="4.7109375" style="11" customWidth="1"/>
    <col min="5908" max="5908" width="9.28515625" style="11" customWidth="1"/>
    <col min="5909" max="5909" width="8.28515625" style="11" customWidth="1"/>
    <col min="5910" max="5910" width="8" style="11" customWidth="1"/>
    <col min="5911" max="6144" width="9.140625" style="11"/>
    <col min="6145" max="6145" width="4.7109375" style="11" customWidth="1"/>
    <col min="6146" max="6146" width="32.28515625" style="11" customWidth="1"/>
    <col min="6147" max="6147" width="7.28515625" style="11" customWidth="1"/>
    <col min="6148" max="6148" width="5.5703125" style="11" customWidth="1"/>
    <col min="6149" max="6149" width="6.7109375" style="11" customWidth="1"/>
    <col min="6150" max="6150" width="7.28515625" style="11" customWidth="1"/>
    <col min="6151" max="6151" width="5.7109375" style="11" customWidth="1"/>
    <col min="6152" max="6152" width="6.28515625" style="11" customWidth="1"/>
    <col min="6153" max="6153" width="6.7109375" style="11" customWidth="1"/>
    <col min="6154" max="6155" width="5.7109375" style="11" customWidth="1"/>
    <col min="6156" max="6156" width="7" style="11" customWidth="1"/>
    <col min="6157" max="6159" width="4.28515625" style="11" customWidth="1"/>
    <col min="6160" max="6160" width="9.28515625" style="11" customWidth="1"/>
    <col min="6161" max="6161" width="4.28515625" style="11" customWidth="1"/>
    <col min="6162" max="6162" width="4.42578125" style="11" customWidth="1"/>
    <col min="6163" max="6163" width="4.7109375" style="11" customWidth="1"/>
    <col min="6164" max="6164" width="9.28515625" style="11" customWidth="1"/>
    <col min="6165" max="6165" width="8.28515625" style="11" customWidth="1"/>
    <col min="6166" max="6166" width="8" style="11" customWidth="1"/>
    <col min="6167" max="6400" width="9.140625" style="11"/>
    <col min="6401" max="6401" width="4.7109375" style="11" customWidth="1"/>
    <col min="6402" max="6402" width="32.28515625" style="11" customWidth="1"/>
    <col min="6403" max="6403" width="7.28515625" style="11" customWidth="1"/>
    <col min="6404" max="6404" width="5.5703125" style="11" customWidth="1"/>
    <col min="6405" max="6405" width="6.7109375" style="11" customWidth="1"/>
    <col min="6406" max="6406" width="7.28515625" style="11" customWidth="1"/>
    <col min="6407" max="6407" width="5.7109375" style="11" customWidth="1"/>
    <col min="6408" max="6408" width="6.28515625" style="11" customWidth="1"/>
    <col min="6409" max="6409" width="6.7109375" style="11" customWidth="1"/>
    <col min="6410" max="6411" width="5.7109375" style="11" customWidth="1"/>
    <col min="6412" max="6412" width="7" style="11" customWidth="1"/>
    <col min="6413" max="6415" width="4.28515625" style="11" customWidth="1"/>
    <col min="6416" max="6416" width="9.28515625" style="11" customWidth="1"/>
    <col min="6417" max="6417" width="4.28515625" style="11" customWidth="1"/>
    <col min="6418" max="6418" width="4.42578125" style="11" customWidth="1"/>
    <col min="6419" max="6419" width="4.7109375" style="11" customWidth="1"/>
    <col min="6420" max="6420" width="9.28515625" style="11" customWidth="1"/>
    <col min="6421" max="6421" width="8.28515625" style="11" customWidth="1"/>
    <col min="6422" max="6422" width="8" style="11" customWidth="1"/>
    <col min="6423" max="6656" width="9.140625" style="11"/>
    <col min="6657" max="6657" width="4.7109375" style="11" customWidth="1"/>
    <col min="6658" max="6658" width="32.28515625" style="11" customWidth="1"/>
    <col min="6659" max="6659" width="7.28515625" style="11" customWidth="1"/>
    <col min="6660" max="6660" width="5.5703125" style="11" customWidth="1"/>
    <col min="6661" max="6661" width="6.7109375" style="11" customWidth="1"/>
    <col min="6662" max="6662" width="7.28515625" style="11" customWidth="1"/>
    <col min="6663" max="6663" width="5.7109375" style="11" customWidth="1"/>
    <col min="6664" max="6664" width="6.28515625" style="11" customWidth="1"/>
    <col min="6665" max="6665" width="6.7109375" style="11" customWidth="1"/>
    <col min="6666" max="6667" width="5.7109375" style="11" customWidth="1"/>
    <col min="6668" max="6668" width="7" style="11" customWidth="1"/>
    <col min="6669" max="6671" width="4.28515625" style="11" customWidth="1"/>
    <col min="6672" max="6672" width="9.28515625" style="11" customWidth="1"/>
    <col min="6673" max="6673" width="4.28515625" style="11" customWidth="1"/>
    <col min="6674" max="6674" width="4.42578125" style="11" customWidth="1"/>
    <col min="6675" max="6675" width="4.7109375" style="11" customWidth="1"/>
    <col min="6676" max="6676" width="9.28515625" style="11" customWidth="1"/>
    <col min="6677" max="6677" width="8.28515625" style="11" customWidth="1"/>
    <col min="6678" max="6678" width="8" style="11" customWidth="1"/>
    <col min="6679" max="6912" width="9.140625" style="11"/>
    <col min="6913" max="6913" width="4.7109375" style="11" customWidth="1"/>
    <col min="6914" max="6914" width="32.28515625" style="11" customWidth="1"/>
    <col min="6915" max="6915" width="7.28515625" style="11" customWidth="1"/>
    <col min="6916" max="6916" width="5.5703125" style="11" customWidth="1"/>
    <col min="6917" max="6917" width="6.7109375" style="11" customWidth="1"/>
    <col min="6918" max="6918" width="7.28515625" style="11" customWidth="1"/>
    <col min="6919" max="6919" width="5.7109375" style="11" customWidth="1"/>
    <col min="6920" max="6920" width="6.28515625" style="11" customWidth="1"/>
    <col min="6921" max="6921" width="6.7109375" style="11" customWidth="1"/>
    <col min="6922" max="6923" width="5.7109375" style="11" customWidth="1"/>
    <col min="6924" max="6924" width="7" style="11" customWidth="1"/>
    <col min="6925" max="6927" width="4.28515625" style="11" customWidth="1"/>
    <col min="6928" max="6928" width="9.28515625" style="11" customWidth="1"/>
    <col min="6929" max="6929" width="4.28515625" style="11" customWidth="1"/>
    <col min="6930" max="6930" width="4.42578125" style="11" customWidth="1"/>
    <col min="6931" max="6931" width="4.7109375" style="11" customWidth="1"/>
    <col min="6932" max="6932" width="9.28515625" style="11" customWidth="1"/>
    <col min="6933" max="6933" width="8.28515625" style="11" customWidth="1"/>
    <col min="6934" max="6934" width="8" style="11" customWidth="1"/>
    <col min="6935" max="7168" width="9.140625" style="11"/>
    <col min="7169" max="7169" width="4.7109375" style="11" customWidth="1"/>
    <col min="7170" max="7170" width="32.28515625" style="11" customWidth="1"/>
    <col min="7171" max="7171" width="7.28515625" style="11" customWidth="1"/>
    <col min="7172" max="7172" width="5.5703125" style="11" customWidth="1"/>
    <col min="7173" max="7173" width="6.7109375" style="11" customWidth="1"/>
    <col min="7174" max="7174" width="7.28515625" style="11" customWidth="1"/>
    <col min="7175" max="7175" width="5.7109375" style="11" customWidth="1"/>
    <col min="7176" max="7176" width="6.28515625" style="11" customWidth="1"/>
    <col min="7177" max="7177" width="6.7109375" style="11" customWidth="1"/>
    <col min="7178" max="7179" width="5.7109375" style="11" customWidth="1"/>
    <col min="7180" max="7180" width="7" style="11" customWidth="1"/>
    <col min="7181" max="7183" width="4.28515625" style="11" customWidth="1"/>
    <col min="7184" max="7184" width="9.28515625" style="11" customWidth="1"/>
    <col min="7185" max="7185" width="4.28515625" style="11" customWidth="1"/>
    <col min="7186" max="7186" width="4.42578125" style="11" customWidth="1"/>
    <col min="7187" max="7187" width="4.7109375" style="11" customWidth="1"/>
    <col min="7188" max="7188" width="9.28515625" style="11" customWidth="1"/>
    <col min="7189" max="7189" width="8.28515625" style="11" customWidth="1"/>
    <col min="7190" max="7190" width="8" style="11" customWidth="1"/>
    <col min="7191" max="7424" width="9.140625" style="11"/>
    <col min="7425" max="7425" width="4.7109375" style="11" customWidth="1"/>
    <col min="7426" max="7426" width="32.28515625" style="11" customWidth="1"/>
    <col min="7427" max="7427" width="7.28515625" style="11" customWidth="1"/>
    <col min="7428" max="7428" width="5.5703125" style="11" customWidth="1"/>
    <col min="7429" max="7429" width="6.7109375" style="11" customWidth="1"/>
    <col min="7430" max="7430" width="7.28515625" style="11" customWidth="1"/>
    <col min="7431" max="7431" width="5.7109375" style="11" customWidth="1"/>
    <col min="7432" max="7432" width="6.28515625" style="11" customWidth="1"/>
    <col min="7433" max="7433" width="6.7109375" style="11" customWidth="1"/>
    <col min="7434" max="7435" width="5.7109375" style="11" customWidth="1"/>
    <col min="7436" max="7436" width="7" style="11" customWidth="1"/>
    <col min="7437" max="7439" width="4.28515625" style="11" customWidth="1"/>
    <col min="7440" max="7440" width="9.28515625" style="11" customWidth="1"/>
    <col min="7441" max="7441" width="4.28515625" style="11" customWidth="1"/>
    <col min="7442" max="7442" width="4.42578125" style="11" customWidth="1"/>
    <col min="7443" max="7443" width="4.7109375" style="11" customWidth="1"/>
    <col min="7444" max="7444" width="9.28515625" style="11" customWidth="1"/>
    <col min="7445" max="7445" width="8.28515625" style="11" customWidth="1"/>
    <col min="7446" max="7446" width="8" style="11" customWidth="1"/>
    <col min="7447" max="7680" width="9.140625" style="11"/>
    <col min="7681" max="7681" width="4.7109375" style="11" customWidth="1"/>
    <col min="7682" max="7682" width="32.28515625" style="11" customWidth="1"/>
    <col min="7683" max="7683" width="7.28515625" style="11" customWidth="1"/>
    <col min="7684" max="7684" width="5.5703125" style="11" customWidth="1"/>
    <col min="7685" max="7685" width="6.7109375" style="11" customWidth="1"/>
    <col min="7686" max="7686" width="7.28515625" style="11" customWidth="1"/>
    <col min="7687" max="7687" width="5.7109375" style="11" customWidth="1"/>
    <col min="7688" max="7688" width="6.28515625" style="11" customWidth="1"/>
    <col min="7689" max="7689" width="6.7109375" style="11" customWidth="1"/>
    <col min="7690" max="7691" width="5.7109375" style="11" customWidth="1"/>
    <col min="7692" max="7692" width="7" style="11" customWidth="1"/>
    <col min="7693" max="7695" width="4.28515625" style="11" customWidth="1"/>
    <col min="7696" max="7696" width="9.28515625" style="11" customWidth="1"/>
    <col min="7697" max="7697" width="4.28515625" style="11" customWidth="1"/>
    <col min="7698" max="7698" width="4.42578125" style="11" customWidth="1"/>
    <col min="7699" max="7699" width="4.7109375" style="11" customWidth="1"/>
    <col min="7700" max="7700" width="9.28515625" style="11" customWidth="1"/>
    <col min="7701" max="7701" width="8.28515625" style="11" customWidth="1"/>
    <col min="7702" max="7702" width="8" style="11" customWidth="1"/>
    <col min="7703" max="7936" width="9.140625" style="11"/>
    <col min="7937" max="7937" width="4.7109375" style="11" customWidth="1"/>
    <col min="7938" max="7938" width="32.28515625" style="11" customWidth="1"/>
    <col min="7939" max="7939" width="7.28515625" style="11" customWidth="1"/>
    <col min="7940" max="7940" width="5.5703125" style="11" customWidth="1"/>
    <col min="7941" max="7941" width="6.7109375" style="11" customWidth="1"/>
    <col min="7942" max="7942" width="7.28515625" style="11" customWidth="1"/>
    <col min="7943" max="7943" width="5.7109375" style="11" customWidth="1"/>
    <col min="7944" max="7944" width="6.28515625" style="11" customWidth="1"/>
    <col min="7945" max="7945" width="6.7109375" style="11" customWidth="1"/>
    <col min="7946" max="7947" width="5.7109375" style="11" customWidth="1"/>
    <col min="7948" max="7948" width="7" style="11" customWidth="1"/>
    <col min="7949" max="7951" width="4.28515625" style="11" customWidth="1"/>
    <col min="7952" max="7952" width="9.28515625" style="11" customWidth="1"/>
    <col min="7953" max="7953" width="4.28515625" style="11" customWidth="1"/>
    <col min="7954" max="7954" width="4.42578125" style="11" customWidth="1"/>
    <col min="7955" max="7955" width="4.7109375" style="11" customWidth="1"/>
    <col min="7956" max="7956" width="9.28515625" style="11" customWidth="1"/>
    <col min="7957" max="7957" width="8.28515625" style="11" customWidth="1"/>
    <col min="7958" max="7958" width="8" style="11" customWidth="1"/>
    <col min="7959" max="8192" width="9.140625" style="11"/>
    <col min="8193" max="8193" width="4.7109375" style="11" customWidth="1"/>
    <col min="8194" max="8194" width="32.28515625" style="11" customWidth="1"/>
    <col min="8195" max="8195" width="7.28515625" style="11" customWidth="1"/>
    <col min="8196" max="8196" width="5.5703125" style="11" customWidth="1"/>
    <col min="8197" max="8197" width="6.7109375" style="11" customWidth="1"/>
    <col min="8198" max="8198" width="7.28515625" style="11" customWidth="1"/>
    <col min="8199" max="8199" width="5.7109375" style="11" customWidth="1"/>
    <col min="8200" max="8200" width="6.28515625" style="11" customWidth="1"/>
    <col min="8201" max="8201" width="6.7109375" style="11" customWidth="1"/>
    <col min="8202" max="8203" width="5.7109375" style="11" customWidth="1"/>
    <col min="8204" max="8204" width="7" style="11" customWidth="1"/>
    <col min="8205" max="8207" width="4.28515625" style="11" customWidth="1"/>
    <col min="8208" max="8208" width="9.28515625" style="11" customWidth="1"/>
    <col min="8209" max="8209" width="4.28515625" style="11" customWidth="1"/>
    <col min="8210" max="8210" width="4.42578125" style="11" customWidth="1"/>
    <col min="8211" max="8211" width="4.7109375" style="11" customWidth="1"/>
    <col min="8212" max="8212" width="9.28515625" style="11" customWidth="1"/>
    <col min="8213" max="8213" width="8.28515625" style="11" customWidth="1"/>
    <col min="8214" max="8214" width="8" style="11" customWidth="1"/>
    <col min="8215" max="8448" width="9.140625" style="11"/>
    <col min="8449" max="8449" width="4.7109375" style="11" customWidth="1"/>
    <col min="8450" max="8450" width="32.28515625" style="11" customWidth="1"/>
    <col min="8451" max="8451" width="7.28515625" style="11" customWidth="1"/>
    <col min="8452" max="8452" width="5.5703125" style="11" customWidth="1"/>
    <col min="8453" max="8453" width="6.7109375" style="11" customWidth="1"/>
    <col min="8454" max="8454" width="7.28515625" style="11" customWidth="1"/>
    <col min="8455" max="8455" width="5.7109375" style="11" customWidth="1"/>
    <col min="8456" max="8456" width="6.28515625" style="11" customWidth="1"/>
    <col min="8457" max="8457" width="6.7109375" style="11" customWidth="1"/>
    <col min="8458" max="8459" width="5.7109375" style="11" customWidth="1"/>
    <col min="8460" max="8460" width="7" style="11" customWidth="1"/>
    <col min="8461" max="8463" width="4.28515625" style="11" customWidth="1"/>
    <col min="8464" max="8464" width="9.28515625" style="11" customWidth="1"/>
    <col min="8465" max="8465" width="4.28515625" style="11" customWidth="1"/>
    <col min="8466" max="8466" width="4.42578125" style="11" customWidth="1"/>
    <col min="8467" max="8467" width="4.7109375" style="11" customWidth="1"/>
    <col min="8468" max="8468" width="9.28515625" style="11" customWidth="1"/>
    <col min="8469" max="8469" width="8.28515625" style="11" customWidth="1"/>
    <col min="8470" max="8470" width="8" style="11" customWidth="1"/>
    <col min="8471" max="8704" width="9.140625" style="11"/>
    <col min="8705" max="8705" width="4.7109375" style="11" customWidth="1"/>
    <col min="8706" max="8706" width="32.28515625" style="11" customWidth="1"/>
    <col min="8707" max="8707" width="7.28515625" style="11" customWidth="1"/>
    <col min="8708" max="8708" width="5.5703125" style="11" customWidth="1"/>
    <col min="8709" max="8709" width="6.7109375" style="11" customWidth="1"/>
    <col min="8710" max="8710" width="7.28515625" style="11" customWidth="1"/>
    <col min="8711" max="8711" width="5.7109375" style="11" customWidth="1"/>
    <col min="8712" max="8712" width="6.28515625" style="11" customWidth="1"/>
    <col min="8713" max="8713" width="6.7109375" style="11" customWidth="1"/>
    <col min="8714" max="8715" width="5.7109375" style="11" customWidth="1"/>
    <col min="8716" max="8716" width="7" style="11" customWidth="1"/>
    <col min="8717" max="8719" width="4.28515625" style="11" customWidth="1"/>
    <col min="8720" max="8720" width="9.28515625" style="11" customWidth="1"/>
    <col min="8721" max="8721" width="4.28515625" style="11" customWidth="1"/>
    <col min="8722" max="8722" width="4.42578125" style="11" customWidth="1"/>
    <col min="8723" max="8723" width="4.7109375" style="11" customWidth="1"/>
    <col min="8724" max="8724" width="9.28515625" style="11" customWidth="1"/>
    <col min="8725" max="8725" width="8.28515625" style="11" customWidth="1"/>
    <col min="8726" max="8726" width="8" style="11" customWidth="1"/>
    <col min="8727" max="8960" width="9.140625" style="11"/>
    <col min="8961" max="8961" width="4.7109375" style="11" customWidth="1"/>
    <col min="8962" max="8962" width="32.28515625" style="11" customWidth="1"/>
    <col min="8963" max="8963" width="7.28515625" style="11" customWidth="1"/>
    <col min="8964" max="8964" width="5.5703125" style="11" customWidth="1"/>
    <col min="8965" max="8965" width="6.7109375" style="11" customWidth="1"/>
    <col min="8966" max="8966" width="7.28515625" style="11" customWidth="1"/>
    <col min="8967" max="8967" width="5.7109375" style="11" customWidth="1"/>
    <col min="8968" max="8968" width="6.28515625" style="11" customWidth="1"/>
    <col min="8969" max="8969" width="6.7109375" style="11" customWidth="1"/>
    <col min="8970" max="8971" width="5.7109375" style="11" customWidth="1"/>
    <col min="8972" max="8972" width="7" style="11" customWidth="1"/>
    <col min="8973" max="8975" width="4.28515625" style="11" customWidth="1"/>
    <col min="8976" max="8976" width="9.28515625" style="11" customWidth="1"/>
    <col min="8977" max="8977" width="4.28515625" style="11" customWidth="1"/>
    <col min="8978" max="8978" width="4.42578125" style="11" customWidth="1"/>
    <col min="8979" max="8979" width="4.7109375" style="11" customWidth="1"/>
    <col min="8980" max="8980" width="9.28515625" style="11" customWidth="1"/>
    <col min="8981" max="8981" width="8.28515625" style="11" customWidth="1"/>
    <col min="8982" max="8982" width="8" style="11" customWidth="1"/>
    <col min="8983" max="9216" width="9.140625" style="11"/>
    <col min="9217" max="9217" width="4.7109375" style="11" customWidth="1"/>
    <col min="9218" max="9218" width="32.28515625" style="11" customWidth="1"/>
    <col min="9219" max="9219" width="7.28515625" style="11" customWidth="1"/>
    <col min="9220" max="9220" width="5.5703125" style="11" customWidth="1"/>
    <col min="9221" max="9221" width="6.7109375" style="11" customWidth="1"/>
    <col min="9222" max="9222" width="7.28515625" style="11" customWidth="1"/>
    <col min="9223" max="9223" width="5.7109375" style="11" customWidth="1"/>
    <col min="9224" max="9224" width="6.28515625" style="11" customWidth="1"/>
    <col min="9225" max="9225" width="6.7109375" style="11" customWidth="1"/>
    <col min="9226" max="9227" width="5.7109375" style="11" customWidth="1"/>
    <col min="9228" max="9228" width="7" style="11" customWidth="1"/>
    <col min="9229" max="9231" width="4.28515625" style="11" customWidth="1"/>
    <col min="9232" max="9232" width="9.28515625" style="11" customWidth="1"/>
    <col min="9233" max="9233" width="4.28515625" style="11" customWidth="1"/>
    <col min="9234" max="9234" width="4.42578125" style="11" customWidth="1"/>
    <col min="9235" max="9235" width="4.7109375" style="11" customWidth="1"/>
    <col min="9236" max="9236" width="9.28515625" style="11" customWidth="1"/>
    <col min="9237" max="9237" width="8.28515625" style="11" customWidth="1"/>
    <col min="9238" max="9238" width="8" style="11" customWidth="1"/>
    <col min="9239" max="9472" width="9.140625" style="11"/>
    <col min="9473" max="9473" width="4.7109375" style="11" customWidth="1"/>
    <col min="9474" max="9474" width="32.28515625" style="11" customWidth="1"/>
    <col min="9475" max="9475" width="7.28515625" style="11" customWidth="1"/>
    <col min="9476" max="9476" width="5.5703125" style="11" customWidth="1"/>
    <col min="9477" max="9477" width="6.7109375" style="11" customWidth="1"/>
    <col min="9478" max="9478" width="7.28515625" style="11" customWidth="1"/>
    <col min="9479" max="9479" width="5.7109375" style="11" customWidth="1"/>
    <col min="9480" max="9480" width="6.28515625" style="11" customWidth="1"/>
    <col min="9481" max="9481" width="6.7109375" style="11" customWidth="1"/>
    <col min="9482" max="9483" width="5.7109375" style="11" customWidth="1"/>
    <col min="9484" max="9484" width="7" style="11" customWidth="1"/>
    <col min="9485" max="9487" width="4.28515625" style="11" customWidth="1"/>
    <col min="9488" max="9488" width="9.28515625" style="11" customWidth="1"/>
    <col min="9489" max="9489" width="4.28515625" style="11" customWidth="1"/>
    <col min="9490" max="9490" width="4.42578125" style="11" customWidth="1"/>
    <col min="9491" max="9491" width="4.7109375" style="11" customWidth="1"/>
    <col min="9492" max="9492" width="9.28515625" style="11" customWidth="1"/>
    <col min="9493" max="9493" width="8.28515625" style="11" customWidth="1"/>
    <col min="9494" max="9494" width="8" style="11" customWidth="1"/>
    <col min="9495" max="9728" width="9.140625" style="11"/>
    <col min="9729" max="9729" width="4.7109375" style="11" customWidth="1"/>
    <col min="9730" max="9730" width="32.28515625" style="11" customWidth="1"/>
    <col min="9731" max="9731" width="7.28515625" style="11" customWidth="1"/>
    <col min="9732" max="9732" width="5.5703125" style="11" customWidth="1"/>
    <col min="9733" max="9733" width="6.7109375" style="11" customWidth="1"/>
    <col min="9734" max="9734" width="7.28515625" style="11" customWidth="1"/>
    <col min="9735" max="9735" width="5.7109375" style="11" customWidth="1"/>
    <col min="9736" max="9736" width="6.28515625" style="11" customWidth="1"/>
    <col min="9737" max="9737" width="6.7109375" style="11" customWidth="1"/>
    <col min="9738" max="9739" width="5.7109375" style="11" customWidth="1"/>
    <col min="9740" max="9740" width="7" style="11" customWidth="1"/>
    <col min="9741" max="9743" width="4.28515625" style="11" customWidth="1"/>
    <col min="9744" max="9744" width="9.28515625" style="11" customWidth="1"/>
    <col min="9745" max="9745" width="4.28515625" style="11" customWidth="1"/>
    <col min="9746" max="9746" width="4.42578125" style="11" customWidth="1"/>
    <col min="9747" max="9747" width="4.7109375" style="11" customWidth="1"/>
    <col min="9748" max="9748" width="9.28515625" style="11" customWidth="1"/>
    <col min="9749" max="9749" width="8.28515625" style="11" customWidth="1"/>
    <col min="9750" max="9750" width="8" style="11" customWidth="1"/>
    <col min="9751" max="9984" width="9.140625" style="11"/>
    <col min="9985" max="9985" width="4.7109375" style="11" customWidth="1"/>
    <col min="9986" max="9986" width="32.28515625" style="11" customWidth="1"/>
    <col min="9987" max="9987" width="7.28515625" style="11" customWidth="1"/>
    <col min="9988" max="9988" width="5.5703125" style="11" customWidth="1"/>
    <col min="9989" max="9989" width="6.7109375" style="11" customWidth="1"/>
    <col min="9990" max="9990" width="7.28515625" style="11" customWidth="1"/>
    <col min="9991" max="9991" width="5.7109375" style="11" customWidth="1"/>
    <col min="9992" max="9992" width="6.28515625" style="11" customWidth="1"/>
    <col min="9993" max="9993" width="6.7109375" style="11" customWidth="1"/>
    <col min="9994" max="9995" width="5.7109375" style="11" customWidth="1"/>
    <col min="9996" max="9996" width="7" style="11" customWidth="1"/>
    <col min="9997" max="9999" width="4.28515625" style="11" customWidth="1"/>
    <col min="10000" max="10000" width="9.28515625" style="11" customWidth="1"/>
    <col min="10001" max="10001" width="4.28515625" style="11" customWidth="1"/>
    <col min="10002" max="10002" width="4.42578125" style="11" customWidth="1"/>
    <col min="10003" max="10003" width="4.7109375" style="11" customWidth="1"/>
    <col min="10004" max="10004" width="9.28515625" style="11" customWidth="1"/>
    <col min="10005" max="10005" width="8.28515625" style="11" customWidth="1"/>
    <col min="10006" max="10006" width="8" style="11" customWidth="1"/>
    <col min="10007" max="10240" width="9.140625" style="11"/>
    <col min="10241" max="10241" width="4.7109375" style="11" customWidth="1"/>
    <col min="10242" max="10242" width="32.28515625" style="11" customWidth="1"/>
    <col min="10243" max="10243" width="7.28515625" style="11" customWidth="1"/>
    <col min="10244" max="10244" width="5.5703125" style="11" customWidth="1"/>
    <col min="10245" max="10245" width="6.7109375" style="11" customWidth="1"/>
    <col min="10246" max="10246" width="7.28515625" style="11" customWidth="1"/>
    <col min="10247" max="10247" width="5.7109375" style="11" customWidth="1"/>
    <col min="10248" max="10248" width="6.28515625" style="11" customWidth="1"/>
    <col min="10249" max="10249" width="6.7109375" style="11" customWidth="1"/>
    <col min="10250" max="10251" width="5.7109375" style="11" customWidth="1"/>
    <col min="10252" max="10252" width="7" style="11" customWidth="1"/>
    <col min="10253" max="10255" width="4.28515625" style="11" customWidth="1"/>
    <col min="10256" max="10256" width="9.28515625" style="11" customWidth="1"/>
    <col min="10257" max="10257" width="4.28515625" style="11" customWidth="1"/>
    <col min="10258" max="10258" width="4.42578125" style="11" customWidth="1"/>
    <col min="10259" max="10259" width="4.7109375" style="11" customWidth="1"/>
    <col min="10260" max="10260" width="9.28515625" style="11" customWidth="1"/>
    <col min="10261" max="10261" width="8.28515625" style="11" customWidth="1"/>
    <col min="10262" max="10262" width="8" style="11" customWidth="1"/>
    <col min="10263" max="10496" width="9.140625" style="11"/>
    <col min="10497" max="10497" width="4.7109375" style="11" customWidth="1"/>
    <col min="10498" max="10498" width="32.28515625" style="11" customWidth="1"/>
    <col min="10499" max="10499" width="7.28515625" style="11" customWidth="1"/>
    <col min="10500" max="10500" width="5.5703125" style="11" customWidth="1"/>
    <col min="10501" max="10501" width="6.7109375" style="11" customWidth="1"/>
    <col min="10502" max="10502" width="7.28515625" style="11" customWidth="1"/>
    <col min="10503" max="10503" width="5.7109375" style="11" customWidth="1"/>
    <col min="10504" max="10504" width="6.28515625" style="11" customWidth="1"/>
    <col min="10505" max="10505" width="6.7109375" style="11" customWidth="1"/>
    <col min="10506" max="10507" width="5.7109375" style="11" customWidth="1"/>
    <col min="10508" max="10508" width="7" style="11" customWidth="1"/>
    <col min="10509" max="10511" width="4.28515625" style="11" customWidth="1"/>
    <col min="10512" max="10512" width="9.28515625" style="11" customWidth="1"/>
    <col min="10513" max="10513" width="4.28515625" style="11" customWidth="1"/>
    <col min="10514" max="10514" width="4.42578125" style="11" customWidth="1"/>
    <col min="10515" max="10515" width="4.7109375" style="11" customWidth="1"/>
    <col min="10516" max="10516" width="9.28515625" style="11" customWidth="1"/>
    <col min="10517" max="10517" width="8.28515625" style="11" customWidth="1"/>
    <col min="10518" max="10518" width="8" style="11" customWidth="1"/>
    <col min="10519" max="10752" width="9.140625" style="11"/>
    <col min="10753" max="10753" width="4.7109375" style="11" customWidth="1"/>
    <col min="10754" max="10754" width="32.28515625" style="11" customWidth="1"/>
    <col min="10755" max="10755" width="7.28515625" style="11" customWidth="1"/>
    <col min="10756" max="10756" width="5.5703125" style="11" customWidth="1"/>
    <col min="10757" max="10757" width="6.7109375" style="11" customWidth="1"/>
    <col min="10758" max="10758" width="7.28515625" style="11" customWidth="1"/>
    <col min="10759" max="10759" width="5.7109375" style="11" customWidth="1"/>
    <col min="10760" max="10760" width="6.28515625" style="11" customWidth="1"/>
    <col min="10761" max="10761" width="6.7109375" style="11" customWidth="1"/>
    <col min="10762" max="10763" width="5.7109375" style="11" customWidth="1"/>
    <col min="10764" max="10764" width="7" style="11" customWidth="1"/>
    <col min="10765" max="10767" width="4.28515625" style="11" customWidth="1"/>
    <col min="10768" max="10768" width="9.28515625" style="11" customWidth="1"/>
    <col min="10769" max="10769" width="4.28515625" style="11" customWidth="1"/>
    <col min="10770" max="10770" width="4.42578125" style="11" customWidth="1"/>
    <col min="10771" max="10771" width="4.7109375" style="11" customWidth="1"/>
    <col min="10772" max="10772" width="9.28515625" style="11" customWidth="1"/>
    <col min="10773" max="10773" width="8.28515625" style="11" customWidth="1"/>
    <col min="10774" max="10774" width="8" style="11" customWidth="1"/>
    <col min="10775" max="11008" width="9.140625" style="11"/>
    <col min="11009" max="11009" width="4.7109375" style="11" customWidth="1"/>
    <col min="11010" max="11010" width="32.28515625" style="11" customWidth="1"/>
    <col min="11011" max="11011" width="7.28515625" style="11" customWidth="1"/>
    <col min="11012" max="11012" width="5.5703125" style="11" customWidth="1"/>
    <col min="11013" max="11013" width="6.7109375" style="11" customWidth="1"/>
    <col min="11014" max="11014" width="7.28515625" style="11" customWidth="1"/>
    <col min="11015" max="11015" width="5.7109375" style="11" customWidth="1"/>
    <col min="11016" max="11016" width="6.28515625" style="11" customWidth="1"/>
    <col min="11017" max="11017" width="6.7109375" style="11" customWidth="1"/>
    <col min="11018" max="11019" width="5.7109375" style="11" customWidth="1"/>
    <col min="11020" max="11020" width="7" style="11" customWidth="1"/>
    <col min="11021" max="11023" width="4.28515625" style="11" customWidth="1"/>
    <col min="11024" max="11024" width="9.28515625" style="11" customWidth="1"/>
    <col min="11025" max="11025" width="4.28515625" style="11" customWidth="1"/>
    <col min="11026" max="11026" width="4.42578125" style="11" customWidth="1"/>
    <col min="11027" max="11027" width="4.7109375" style="11" customWidth="1"/>
    <col min="11028" max="11028" width="9.28515625" style="11" customWidth="1"/>
    <col min="11029" max="11029" width="8.28515625" style="11" customWidth="1"/>
    <col min="11030" max="11030" width="8" style="11" customWidth="1"/>
    <col min="11031" max="11264" width="9.140625" style="11"/>
    <col min="11265" max="11265" width="4.7109375" style="11" customWidth="1"/>
    <col min="11266" max="11266" width="32.28515625" style="11" customWidth="1"/>
    <col min="11267" max="11267" width="7.28515625" style="11" customWidth="1"/>
    <col min="11268" max="11268" width="5.5703125" style="11" customWidth="1"/>
    <col min="11269" max="11269" width="6.7109375" style="11" customWidth="1"/>
    <col min="11270" max="11270" width="7.28515625" style="11" customWidth="1"/>
    <col min="11271" max="11271" width="5.7109375" style="11" customWidth="1"/>
    <col min="11272" max="11272" width="6.28515625" style="11" customWidth="1"/>
    <col min="11273" max="11273" width="6.7109375" style="11" customWidth="1"/>
    <col min="11274" max="11275" width="5.7109375" style="11" customWidth="1"/>
    <col min="11276" max="11276" width="7" style="11" customWidth="1"/>
    <col min="11277" max="11279" width="4.28515625" style="11" customWidth="1"/>
    <col min="11280" max="11280" width="9.28515625" style="11" customWidth="1"/>
    <col min="11281" max="11281" width="4.28515625" style="11" customWidth="1"/>
    <col min="11282" max="11282" width="4.42578125" style="11" customWidth="1"/>
    <col min="11283" max="11283" width="4.7109375" style="11" customWidth="1"/>
    <col min="11284" max="11284" width="9.28515625" style="11" customWidth="1"/>
    <col min="11285" max="11285" width="8.28515625" style="11" customWidth="1"/>
    <col min="11286" max="11286" width="8" style="11" customWidth="1"/>
    <col min="11287" max="11520" width="9.140625" style="11"/>
    <col min="11521" max="11521" width="4.7109375" style="11" customWidth="1"/>
    <col min="11522" max="11522" width="32.28515625" style="11" customWidth="1"/>
    <col min="11523" max="11523" width="7.28515625" style="11" customWidth="1"/>
    <col min="11524" max="11524" width="5.5703125" style="11" customWidth="1"/>
    <col min="11525" max="11525" width="6.7109375" style="11" customWidth="1"/>
    <col min="11526" max="11526" width="7.28515625" style="11" customWidth="1"/>
    <col min="11527" max="11527" width="5.7109375" style="11" customWidth="1"/>
    <col min="11528" max="11528" width="6.28515625" style="11" customWidth="1"/>
    <col min="11529" max="11529" width="6.7109375" style="11" customWidth="1"/>
    <col min="11530" max="11531" width="5.7109375" style="11" customWidth="1"/>
    <col min="11532" max="11532" width="7" style="11" customWidth="1"/>
    <col min="11533" max="11535" width="4.28515625" style="11" customWidth="1"/>
    <col min="11536" max="11536" width="9.28515625" style="11" customWidth="1"/>
    <col min="11537" max="11537" width="4.28515625" style="11" customWidth="1"/>
    <col min="11538" max="11538" width="4.42578125" style="11" customWidth="1"/>
    <col min="11539" max="11539" width="4.7109375" style="11" customWidth="1"/>
    <col min="11540" max="11540" width="9.28515625" style="11" customWidth="1"/>
    <col min="11541" max="11541" width="8.28515625" style="11" customWidth="1"/>
    <col min="11542" max="11542" width="8" style="11" customWidth="1"/>
    <col min="11543" max="11776" width="9.140625" style="11"/>
    <col min="11777" max="11777" width="4.7109375" style="11" customWidth="1"/>
    <col min="11778" max="11778" width="32.28515625" style="11" customWidth="1"/>
    <col min="11779" max="11779" width="7.28515625" style="11" customWidth="1"/>
    <col min="11780" max="11780" width="5.5703125" style="11" customWidth="1"/>
    <col min="11781" max="11781" width="6.7109375" style="11" customWidth="1"/>
    <col min="11782" max="11782" width="7.28515625" style="11" customWidth="1"/>
    <col min="11783" max="11783" width="5.7109375" style="11" customWidth="1"/>
    <col min="11784" max="11784" width="6.28515625" style="11" customWidth="1"/>
    <col min="11785" max="11785" width="6.7109375" style="11" customWidth="1"/>
    <col min="11786" max="11787" width="5.7109375" style="11" customWidth="1"/>
    <col min="11788" max="11788" width="7" style="11" customWidth="1"/>
    <col min="11789" max="11791" width="4.28515625" style="11" customWidth="1"/>
    <col min="11792" max="11792" width="9.28515625" style="11" customWidth="1"/>
    <col min="11793" max="11793" width="4.28515625" style="11" customWidth="1"/>
    <col min="11794" max="11794" width="4.42578125" style="11" customWidth="1"/>
    <col min="11795" max="11795" width="4.7109375" style="11" customWidth="1"/>
    <col min="11796" max="11796" width="9.28515625" style="11" customWidth="1"/>
    <col min="11797" max="11797" width="8.28515625" style="11" customWidth="1"/>
    <col min="11798" max="11798" width="8" style="11" customWidth="1"/>
    <col min="11799" max="12032" width="9.140625" style="11"/>
    <col min="12033" max="12033" width="4.7109375" style="11" customWidth="1"/>
    <col min="12034" max="12034" width="32.28515625" style="11" customWidth="1"/>
    <col min="12035" max="12035" width="7.28515625" style="11" customWidth="1"/>
    <col min="12036" max="12036" width="5.5703125" style="11" customWidth="1"/>
    <col min="12037" max="12037" width="6.7109375" style="11" customWidth="1"/>
    <col min="12038" max="12038" width="7.28515625" style="11" customWidth="1"/>
    <col min="12039" max="12039" width="5.7109375" style="11" customWidth="1"/>
    <col min="12040" max="12040" width="6.28515625" style="11" customWidth="1"/>
    <col min="12041" max="12041" width="6.7109375" style="11" customWidth="1"/>
    <col min="12042" max="12043" width="5.7109375" style="11" customWidth="1"/>
    <col min="12044" max="12044" width="7" style="11" customWidth="1"/>
    <col min="12045" max="12047" width="4.28515625" style="11" customWidth="1"/>
    <col min="12048" max="12048" width="9.28515625" style="11" customWidth="1"/>
    <col min="12049" max="12049" width="4.28515625" style="11" customWidth="1"/>
    <col min="12050" max="12050" width="4.42578125" style="11" customWidth="1"/>
    <col min="12051" max="12051" width="4.7109375" style="11" customWidth="1"/>
    <col min="12052" max="12052" width="9.28515625" style="11" customWidth="1"/>
    <col min="12053" max="12053" width="8.28515625" style="11" customWidth="1"/>
    <col min="12054" max="12054" width="8" style="11" customWidth="1"/>
    <col min="12055" max="12288" width="9.140625" style="11"/>
    <col min="12289" max="12289" width="4.7109375" style="11" customWidth="1"/>
    <col min="12290" max="12290" width="32.28515625" style="11" customWidth="1"/>
    <col min="12291" max="12291" width="7.28515625" style="11" customWidth="1"/>
    <col min="12292" max="12292" width="5.5703125" style="11" customWidth="1"/>
    <col min="12293" max="12293" width="6.7109375" style="11" customWidth="1"/>
    <col min="12294" max="12294" width="7.28515625" style="11" customWidth="1"/>
    <col min="12295" max="12295" width="5.7109375" style="11" customWidth="1"/>
    <col min="12296" max="12296" width="6.28515625" style="11" customWidth="1"/>
    <col min="12297" max="12297" width="6.7109375" style="11" customWidth="1"/>
    <col min="12298" max="12299" width="5.7109375" style="11" customWidth="1"/>
    <col min="12300" max="12300" width="7" style="11" customWidth="1"/>
    <col min="12301" max="12303" width="4.28515625" style="11" customWidth="1"/>
    <col min="12304" max="12304" width="9.28515625" style="11" customWidth="1"/>
    <col min="12305" max="12305" width="4.28515625" style="11" customWidth="1"/>
    <col min="12306" max="12306" width="4.42578125" style="11" customWidth="1"/>
    <col min="12307" max="12307" width="4.7109375" style="11" customWidth="1"/>
    <col min="12308" max="12308" width="9.28515625" style="11" customWidth="1"/>
    <col min="12309" max="12309" width="8.28515625" style="11" customWidth="1"/>
    <col min="12310" max="12310" width="8" style="11" customWidth="1"/>
    <col min="12311" max="12544" width="9.140625" style="11"/>
    <col min="12545" max="12545" width="4.7109375" style="11" customWidth="1"/>
    <col min="12546" max="12546" width="32.28515625" style="11" customWidth="1"/>
    <col min="12547" max="12547" width="7.28515625" style="11" customWidth="1"/>
    <col min="12548" max="12548" width="5.5703125" style="11" customWidth="1"/>
    <col min="12549" max="12549" width="6.7109375" style="11" customWidth="1"/>
    <col min="12550" max="12550" width="7.28515625" style="11" customWidth="1"/>
    <col min="12551" max="12551" width="5.7109375" style="11" customWidth="1"/>
    <col min="12552" max="12552" width="6.28515625" style="11" customWidth="1"/>
    <col min="12553" max="12553" width="6.7109375" style="11" customWidth="1"/>
    <col min="12554" max="12555" width="5.7109375" style="11" customWidth="1"/>
    <col min="12556" max="12556" width="7" style="11" customWidth="1"/>
    <col min="12557" max="12559" width="4.28515625" style="11" customWidth="1"/>
    <col min="12560" max="12560" width="9.28515625" style="11" customWidth="1"/>
    <col min="12561" max="12561" width="4.28515625" style="11" customWidth="1"/>
    <col min="12562" max="12562" width="4.42578125" style="11" customWidth="1"/>
    <col min="12563" max="12563" width="4.7109375" style="11" customWidth="1"/>
    <col min="12564" max="12564" width="9.28515625" style="11" customWidth="1"/>
    <col min="12565" max="12565" width="8.28515625" style="11" customWidth="1"/>
    <col min="12566" max="12566" width="8" style="11" customWidth="1"/>
    <col min="12567" max="12800" width="9.140625" style="11"/>
    <col min="12801" max="12801" width="4.7109375" style="11" customWidth="1"/>
    <col min="12802" max="12802" width="32.28515625" style="11" customWidth="1"/>
    <col min="12803" max="12803" width="7.28515625" style="11" customWidth="1"/>
    <col min="12804" max="12804" width="5.5703125" style="11" customWidth="1"/>
    <col min="12805" max="12805" width="6.7109375" style="11" customWidth="1"/>
    <col min="12806" max="12806" width="7.28515625" style="11" customWidth="1"/>
    <col min="12807" max="12807" width="5.7109375" style="11" customWidth="1"/>
    <col min="12808" max="12808" width="6.28515625" style="11" customWidth="1"/>
    <col min="12809" max="12809" width="6.7109375" style="11" customWidth="1"/>
    <col min="12810" max="12811" width="5.7109375" style="11" customWidth="1"/>
    <col min="12812" max="12812" width="7" style="11" customWidth="1"/>
    <col min="12813" max="12815" width="4.28515625" style="11" customWidth="1"/>
    <col min="12816" max="12816" width="9.28515625" style="11" customWidth="1"/>
    <col min="12817" max="12817" width="4.28515625" style="11" customWidth="1"/>
    <col min="12818" max="12818" width="4.42578125" style="11" customWidth="1"/>
    <col min="12819" max="12819" width="4.7109375" style="11" customWidth="1"/>
    <col min="12820" max="12820" width="9.28515625" style="11" customWidth="1"/>
    <col min="12821" max="12821" width="8.28515625" style="11" customWidth="1"/>
    <col min="12822" max="12822" width="8" style="11" customWidth="1"/>
    <col min="12823" max="13056" width="9.140625" style="11"/>
    <col min="13057" max="13057" width="4.7109375" style="11" customWidth="1"/>
    <col min="13058" max="13058" width="32.28515625" style="11" customWidth="1"/>
    <col min="13059" max="13059" width="7.28515625" style="11" customWidth="1"/>
    <col min="13060" max="13060" width="5.5703125" style="11" customWidth="1"/>
    <col min="13061" max="13061" width="6.7109375" style="11" customWidth="1"/>
    <col min="13062" max="13062" width="7.28515625" style="11" customWidth="1"/>
    <col min="13063" max="13063" width="5.7109375" style="11" customWidth="1"/>
    <col min="13064" max="13064" width="6.28515625" style="11" customWidth="1"/>
    <col min="13065" max="13065" width="6.7109375" style="11" customWidth="1"/>
    <col min="13066" max="13067" width="5.7109375" style="11" customWidth="1"/>
    <col min="13068" max="13068" width="7" style="11" customWidth="1"/>
    <col min="13069" max="13071" width="4.28515625" style="11" customWidth="1"/>
    <col min="13072" max="13072" width="9.28515625" style="11" customWidth="1"/>
    <col min="13073" max="13073" width="4.28515625" style="11" customWidth="1"/>
    <col min="13074" max="13074" width="4.42578125" style="11" customWidth="1"/>
    <col min="13075" max="13075" width="4.7109375" style="11" customWidth="1"/>
    <col min="13076" max="13076" width="9.28515625" style="11" customWidth="1"/>
    <col min="13077" max="13077" width="8.28515625" style="11" customWidth="1"/>
    <col min="13078" max="13078" width="8" style="11" customWidth="1"/>
    <col min="13079" max="13312" width="9.140625" style="11"/>
    <col min="13313" max="13313" width="4.7109375" style="11" customWidth="1"/>
    <col min="13314" max="13314" width="32.28515625" style="11" customWidth="1"/>
    <col min="13315" max="13315" width="7.28515625" style="11" customWidth="1"/>
    <col min="13316" max="13316" width="5.5703125" style="11" customWidth="1"/>
    <col min="13317" max="13317" width="6.7109375" style="11" customWidth="1"/>
    <col min="13318" max="13318" width="7.28515625" style="11" customWidth="1"/>
    <col min="13319" max="13319" width="5.7109375" style="11" customWidth="1"/>
    <col min="13320" max="13320" width="6.28515625" style="11" customWidth="1"/>
    <col min="13321" max="13321" width="6.7109375" style="11" customWidth="1"/>
    <col min="13322" max="13323" width="5.7109375" style="11" customWidth="1"/>
    <col min="13324" max="13324" width="7" style="11" customWidth="1"/>
    <col min="13325" max="13327" width="4.28515625" style="11" customWidth="1"/>
    <col min="13328" max="13328" width="9.28515625" style="11" customWidth="1"/>
    <col min="13329" max="13329" width="4.28515625" style="11" customWidth="1"/>
    <col min="13330" max="13330" width="4.42578125" style="11" customWidth="1"/>
    <col min="13331" max="13331" width="4.7109375" style="11" customWidth="1"/>
    <col min="13332" max="13332" width="9.28515625" style="11" customWidth="1"/>
    <col min="13333" max="13333" width="8.28515625" style="11" customWidth="1"/>
    <col min="13334" max="13334" width="8" style="11" customWidth="1"/>
    <col min="13335" max="13568" width="9.140625" style="11"/>
    <col min="13569" max="13569" width="4.7109375" style="11" customWidth="1"/>
    <col min="13570" max="13570" width="32.28515625" style="11" customWidth="1"/>
    <col min="13571" max="13571" width="7.28515625" style="11" customWidth="1"/>
    <col min="13572" max="13572" width="5.5703125" style="11" customWidth="1"/>
    <col min="13573" max="13573" width="6.7109375" style="11" customWidth="1"/>
    <col min="13574" max="13574" width="7.28515625" style="11" customWidth="1"/>
    <col min="13575" max="13575" width="5.7109375" style="11" customWidth="1"/>
    <col min="13576" max="13576" width="6.28515625" style="11" customWidth="1"/>
    <col min="13577" max="13577" width="6.7109375" style="11" customWidth="1"/>
    <col min="13578" max="13579" width="5.7109375" style="11" customWidth="1"/>
    <col min="13580" max="13580" width="7" style="11" customWidth="1"/>
    <col min="13581" max="13583" width="4.28515625" style="11" customWidth="1"/>
    <col min="13584" max="13584" width="9.28515625" style="11" customWidth="1"/>
    <col min="13585" max="13585" width="4.28515625" style="11" customWidth="1"/>
    <col min="13586" max="13586" width="4.42578125" style="11" customWidth="1"/>
    <col min="13587" max="13587" width="4.7109375" style="11" customWidth="1"/>
    <col min="13588" max="13588" width="9.28515625" style="11" customWidth="1"/>
    <col min="13589" max="13589" width="8.28515625" style="11" customWidth="1"/>
    <col min="13590" max="13590" width="8" style="11" customWidth="1"/>
    <col min="13591" max="13824" width="9.140625" style="11"/>
    <col min="13825" max="13825" width="4.7109375" style="11" customWidth="1"/>
    <col min="13826" max="13826" width="32.28515625" style="11" customWidth="1"/>
    <col min="13827" max="13827" width="7.28515625" style="11" customWidth="1"/>
    <col min="13828" max="13828" width="5.5703125" style="11" customWidth="1"/>
    <col min="13829" max="13829" width="6.7109375" style="11" customWidth="1"/>
    <col min="13830" max="13830" width="7.28515625" style="11" customWidth="1"/>
    <col min="13831" max="13831" width="5.7109375" style="11" customWidth="1"/>
    <col min="13832" max="13832" width="6.28515625" style="11" customWidth="1"/>
    <col min="13833" max="13833" width="6.7109375" style="11" customWidth="1"/>
    <col min="13834" max="13835" width="5.7109375" style="11" customWidth="1"/>
    <col min="13836" max="13836" width="7" style="11" customWidth="1"/>
    <col min="13837" max="13839" width="4.28515625" style="11" customWidth="1"/>
    <col min="13840" max="13840" width="9.28515625" style="11" customWidth="1"/>
    <col min="13841" max="13841" width="4.28515625" style="11" customWidth="1"/>
    <col min="13842" max="13842" width="4.42578125" style="11" customWidth="1"/>
    <col min="13843" max="13843" width="4.7109375" style="11" customWidth="1"/>
    <col min="13844" max="13844" width="9.28515625" style="11" customWidth="1"/>
    <col min="13845" max="13845" width="8.28515625" style="11" customWidth="1"/>
    <col min="13846" max="13846" width="8" style="11" customWidth="1"/>
    <col min="13847" max="14080" width="9.140625" style="11"/>
    <col min="14081" max="14081" width="4.7109375" style="11" customWidth="1"/>
    <col min="14082" max="14082" width="32.28515625" style="11" customWidth="1"/>
    <col min="14083" max="14083" width="7.28515625" style="11" customWidth="1"/>
    <col min="14084" max="14084" width="5.5703125" style="11" customWidth="1"/>
    <col min="14085" max="14085" width="6.7109375" style="11" customWidth="1"/>
    <col min="14086" max="14086" width="7.28515625" style="11" customWidth="1"/>
    <col min="14087" max="14087" width="5.7109375" style="11" customWidth="1"/>
    <col min="14088" max="14088" width="6.28515625" style="11" customWidth="1"/>
    <col min="14089" max="14089" width="6.7109375" style="11" customWidth="1"/>
    <col min="14090" max="14091" width="5.7109375" style="11" customWidth="1"/>
    <col min="14092" max="14092" width="7" style="11" customWidth="1"/>
    <col min="14093" max="14095" width="4.28515625" style="11" customWidth="1"/>
    <col min="14096" max="14096" width="9.28515625" style="11" customWidth="1"/>
    <col min="14097" max="14097" width="4.28515625" style="11" customWidth="1"/>
    <col min="14098" max="14098" width="4.42578125" style="11" customWidth="1"/>
    <col min="14099" max="14099" width="4.7109375" style="11" customWidth="1"/>
    <col min="14100" max="14100" width="9.28515625" style="11" customWidth="1"/>
    <col min="14101" max="14101" width="8.28515625" style="11" customWidth="1"/>
    <col min="14102" max="14102" width="8" style="11" customWidth="1"/>
    <col min="14103" max="14336" width="9.140625" style="11"/>
    <col min="14337" max="14337" width="4.7109375" style="11" customWidth="1"/>
    <col min="14338" max="14338" width="32.28515625" style="11" customWidth="1"/>
    <col min="14339" max="14339" width="7.28515625" style="11" customWidth="1"/>
    <col min="14340" max="14340" width="5.5703125" style="11" customWidth="1"/>
    <col min="14341" max="14341" width="6.7109375" style="11" customWidth="1"/>
    <col min="14342" max="14342" width="7.28515625" style="11" customWidth="1"/>
    <col min="14343" max="14343" width="5.7109375" style="11" customWidth="1"/>
    <col min="14344" max="14344" width="6.28515625" style="11" customWidth="1"/>
    <col min="14345" max="14345" width="6.7109375" style="11" customWidth="1"/>
    <col min="14346" max="14347" width="5.7109375" style="11" customWidth="1"/>
    <col min="14348" max="14348" width="7" style="11" customWidth="1"/>
    <col min="14349" max="14351" width="4.28515625" style="11" customWidth="1"/>
    <col min="14352" max="14352" width="9.28515625" style="11" customWidth="1"/>
    <col min="14353" max="14353" width="4.28515625" style="11" customWidth="1"/>
    <col min="14354" max="14354" width="4.42578125" style="11" customWidth="1"/>
    <col min="14355" max="14355" width="4.7109375" style="11" customWidth="1"/>
    <col min="14356" max="14356" width="9.28515625" style="11" customWidth="1"/>
    <col min="14357" max="14357" width="8.28515625" style="11" customWidth="1"/>
    <col min="14358" max="14358" width="8" style="11" customWidth="1"/>
    <col min="14359" max="14592" width="9.140625" style="11"/>
    <col min="14593" max="14593" width="4.7109375" style="11" customWidth="1"/>
    <col min="14594" max="14594" width="32.28515625" style="11" customWidth="1"/>
    <col min="14595" max="14595" width="7.28515625" style="11" customWidth="1"/>
    <col min="14596" max="14596" width="5.5703125" style="11" customWidth="1"/>
    <col min="14597" max="14597" width="6.7109375" style="11" customWidth="1"/>
    <col min="14598" max="14598" width="7.28515625" style="11" customWidth="1"/>
    <col min="14599" max="14599" width="5.7109375" style="11" customWidth="1"/>
    <col min="14600" max="14600" width="6.28515625" style="11" customWidth="1"/>
    <col min="14601" max="14601" width="6.7109375" style="11" customWidth="1"/>
    <col min="14602" max="14603" width="5.7109375" style="11" customWidth="1"/>
    <col min="14604" max="14604" width="7" style="11" customWidth="1"/>
    <col min="14605" max="14607" width="4.28515625" style="11" customWidth="1"/>
    <col min="14608" max="14608" width="9.28515625" style="11" customWidth="1"/>
    <col min="14609" max="14609" width="4.28515625" style="11" customWidth="1"/>
    <col min="14610" max="14610" width="4.42578125" style="11" customWidth="1"/>
    <col min="14611" max="14611" width="4.7109375" style="11" customWidth="1"/>
    <col min="14612" max="14612" width="9.28515625" style="11" customWidth="1"/>
    <col min="14613" max="14613" width="8.28515625" style="11" customWidth="1"/>
    <col min="14614" max="14614" width="8" style="11" customWidth="1"/>
    <col min="14615" max="14848" width="9.140625" style="11"/>
    <col min="14849" max="14849" width="4.7109375" style="11" customWidth="1"/>
    <col min="14850" max="14850" width="32.28515625" style="11" customWidth="1"/>
    <col min="14851" max="14851" width="7.28515625" style="11" customWidth="1"/>
    <col min="14852" max="14852" width="5.5703125" style="11" customWidth="1"/>
    <col min="14853" max="14853" width="6.7109375" style="11" customWidth="1"/>
    <col min="14854" max="14854" width="7.28515625" style="11" customWidth="1"/>
    <col min="14855" max="14855" width="5.7109375" style="11" customWidth="1"/>
    <col min="14856" max="14856" width="6.28515625" style="11" customWidth="1"/>
    <col min="14857" max="14857" width="6.7109375" style="11" customWidth="1"/>
    <col min="14858" max="14859" width="5.7109375" style="11" customWidth="1"/>
    <col min="14860" max="14860" width="7" style="11" customWidth="1"/>
    <col min="14861" max="14863" width="4.28515625" style="11" customWidth="1"/>
    <col min="14864" max="14864" width="9.28515625" style="11" customWidth="1"/>
    <col min="14865" max="14865" width="4.28515625" style="11" customWidth="1"/>
    <col min="14866" max="14866" width="4.42578125" style="11" customWidth="1"/>
    <col min="14867" max="14867" width="4.7109375" style="11" customWidth="1"/>
    <col min="14868" max="14868" width="9.28515625" style="11" customWidth="1"/>
    <col min="14869" max="14869" width="8.28515625" style="11" customWidth="1"/>
    <col min="14870" max="14870" width="8" style="11" customWidth="1"/>
    <col min="14871" max="15104" width="9.140625" style="11"/>
    <col min="15105" max="15105" width="4.7109375" style="11" customWidth="1"/>
    <col min="15106" max="15106" width="32.28515625" style="11" customWidth="1"/>
    <col min="15107" max="15107" width="7.28515625" style="11" customWidth="1"/>
    <col min="15108" max="15108" width="5.5703125" style="11" customWidth="1"/>
    <col min="15109" max="15109" width="6.7109375" style="11" customWidth="1"/>
    <col min="15110" max="15110" width="7.28515625" style="11" customWidth="1"/>
    <col min="15111" max="15111" width="5.7109375" style="11" customWidth="1"/>
    <col min="15112" max="15112" width="6.28515625" style="11" customWidth="1"/>
    <col min="15113" max="15113" width="6.7109375" style="11" customWidth="1"/>
    <col min="15114" max="15115" width="5.7109375" style="11" customWidth="1"/>
    <col min="15116" max="15116" width="7" style="11" customWidth="1"/>
    <col min="15117" max="15119" width="4.28515625" style="11" customWidth="1"/>
    <col min="15120" max="15120" width="9.28515625" style="11" customWidth="1"/>
    <col min="15121" max="15121" width="4.28515625" style="11" customWidth="1"/>
    <col min="15122" max="15122" width="4.42578125" style="11" customWidth="1"/>
    <col min="15123" max="15123" width="4.7109375" style="11" customWidth="1"/>
    <col min="15124" max="15124" width="9.28515625" style="11" customWidth="1"/>
    <col min="15125" max="15125" width="8.28515625" style="11" customWidth="1"/>
    <col min="15126" max="15126" width="8" style="11" customWidth="1"/>
    <col min="15127" max="15360" width="9.140625" style="11"/>
    <col min="15361" max="15361" width="4.7109375" style="11" customWidth="1"/>
    <col min="15362" max="15362" width="32.28515625" style="11" customWidth="1"/>
    <col min="15363" max="15363" width="7.28515625" style="11" customWidth="1"/>
    <col min="15364" max="15364" width="5.5703125" style="11" customWidth="1"/>
    <col min="15365" max="15365" width="6.7109375" style="11" customWidth="1"/>
    <col min="15366" max="15366" width="7.28515625" style="11" customWidth="1"/>
    <col min="15367" max="15367" width="5.7109375" style="11" customWidth="1"/>
    <col min="15368" max="15368" width="6.28515625" style="11" customWidth="1"/>
    <col min="15369" max="15369" width="6.7109375" style="11" customWidth="1"/>
    <col min="15370" max="15371" width="5.7109375" style="11" customWidth="1"/>
    <col min="15372" max="15372" width="7" style="11" customWidth="1"/>
    <col min="15373" max="15375" width="4.28515625" style="11" customWidth="1"/>
    <col min="15376" max="15376" width="9.28515625" style="11" customWidth="1"/>
    <col min="15377" max="15377" width="4.28515625" style="11" customWidth="1"/>
    <col min="15378" max="15378" width="4.42578125" style="11" customWidth="1"/>
    <col min="15379" max="15379" width="4.7109375" style="11" customWidth="1"/>
    <col min="15380" max="15380" width="9.28515625" style="11" customWidth="1"/>
    <col min="15381" max="15381" width="8.28515625" style="11" customWidth="1"/>
    <col min="15382" max="15382" width="8" style="11" customWidth="1"/>
    <col min="15383" max="15616" width="9.140625" style="11"/>
    <col min="15617" max="15617" width="4.7109375" style="11" customWidth="1"/>
    <col min="15618" max="15618" width="32.28515625" style="11" customWidth="1"/>
    <col min="15619" max="15619" width="7.28515625" style="11" customWidth="1"/>
    <col min="15620" max="15620" width="5.5703125" style="11" customWidth="1"/>
    <col min="15621" max="15621" width="6.7109375" style="11" customWidth="1"/>
    <col min="15622" max="15622" width="7.28515625" style="11" customWidth="1"/>
    <col min="15623" max="15623" width="5.7109375" style="11" customWidth="1"/>
    <col min="15624" max="15624" width="6.28515625" style="11" customWidth="1"/>
    <col min="15625" max="15625" width="6.7109375" style="11" customWidth="1"/>
    <col min="15626" max="15627" width="5.7109375" style="11" customWidth="1"/>
    <col min="15628" max="15628" width="7" style="11" customWidth="1"/>
    <col min="15629" max="15631" width="4.28515625" style="11" customWidth="1"/>
    <col min="15632" max="15632" width="9.28515625" style="11" customWidth="1"/>
    <col min="15633" max="15633" width="4.28515625" style="11" customWidth="1"/>
    <col min="15634" max="15634" width="4.42578125" style="11" customWidth="1"/>
    <col min="15635" max="15635" width="4.7109375" style="11" customWidth="1"/>
    <col min="15636" max="15636" width="9.28515625" style="11" customWidth="1"/>
    <col min="15637" max="15637" width="8.28515625" style="11" customWidth="1"/>
    <col min="15638" max="15638" width="8" style="11" customWidth="1"/>
    <col min="15639" max="15872" width="9.140625" style="11"/>
    <col min="15873" max="15873" width="4.7109375" style="11" customWidth="1"/>
    <col min="15874" max="15874" width="32.28515625" style="11" customWidth="1"/>
    <col min="15875" max="15875" width="7.28515625" style="11" customWidth="1"/>
    <col min="15876" max="15876" width="5.5703125" style="11" customWidth="1"/>
    <col min="15877" max="15877" width="6.7109375" style="11" customWidth="1"/>
    <col min="15878" max="15878" width="7.28515625" style="11" customWidth="1"/>
    <col min="15879" max="15879" width="5.7109375" style="11" customWidth="1"/>
    <col min="15880" max="15880" width="6.28515625" style="11" customWidth="1"/>
    <col min="15881" max="15881" width="6.7109375" style="11" customWidth="1"/>
    <col min="15882" max="15883" width="5.7109375" style="11" customWidth="1"/>
    <col min="15884" max="15884" width="7" style="11" customWidth="1"/>
    <col min="15885" max="15887" width="4.28515625" style="11" customWidth="1"/>
    <col min="15888" max="15888" width="9.28515625" style="11" customWidth="1"/>
    <col min="15889" max="15889" width="4.28515625" style="11" customWidth="1"/>
    <col min="15890" max="15890" width="4.42578125" style="11" customWidth="1"/>
    <col min="15891" max="15891" width="4.7109375" style="11" customWidth="1"/>
    <col min="15892" max="15892" width="9.28515625" style="11" customWidth="1"/>
    <col min="15893" max="15893" width="8.28515625" style="11" customWidth="1"/>
    <col min="15894" max="15894" width="8" style="11" customWidth="1"/>
    <col min="15895" max="16128" width="9.140625" style="11"/>
    <col min="16129" max="16129" width="4.7109375" style="11" customWidth="1"/>
    <col min="16130" max="16130" width="32.28515625" style="11" customWidth="1"/>
    <col min="16131" max="16131" width="7.28515625" style="11" customWidth="1"/>
    <col min="16132" max="16132" width="5.5703125" style="11" customWidth="1"/>
    <col min="16133" max="16133" width="6.7109375" style="11" customWidth="1"/>
    <col min="16134" max="16134" width="7.28515625" style="11" customWidth="1"/>
    <col min="16135" max="16135" width="5.7109375" style="11" customWidth="1"/>
    <col min="16136" max="16136" width="6.28515625" style="11" customWidth="1"/>
    <col min="16137" max="16137" width="6.7109375" style="11" customWidth="1"/>
    <col min="16138" max="16139" width="5.7109375" style="11" customWidth="1"/>
    <col min="16140" max="16140" width="7" style="11" customWidth="1"/>
    <col min="16141" max="16143" width="4.28515625" style="11" customWidth="1"/>
    <col min="16144" max="16144" width="9.28515625" style="11" customWidth="1"/>
    <col min="16145" max="16145" width="4.28515625" style="11" customWidth="1"/>
    <col min="16146" max="16146" width="4.42578125" style="11" customWidth="1"/>
    <col min="16147" max="16147" width="4.7109375" style="11" customWidth="1"/>
    <col min="16148" max="16148" width="9.28515625" style="11" customWidth="1"/>
    <col min="16149" max="16149" width="8.28515625" style="11" customWidth="1"/>
    <col min="16150" max="16150" width="8" style="11" customWidth="1"/>
    <col min="16151" max="16384" width="9.140625" style="11"/>
  </cols>
  <sheetData>
    <row r="1" spans="1:22" x14ac:dyDescent="0.25">
      <c r="A1" s="158" t="s">
        <v>76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</row>
    <row r="2" spans="1:22" x14ac:dyDescent="0.25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</row>
    <row r="3" spans="1:22" x14ac:dyDescent="0.25">
      <c r="A3" s="12"/>
      <c r="B3" s="70" t="s">
        <v>78</v>
      </c>
      <c r="C3" s="13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5"/>
      <c r="T3" s="159" t="s">
        <v>22</v>
      </c>
      <c r="U3" s="159"/>
      <c r="V3" s="159"/>
    </row>
    <row r="4" spans="1:22" x14ac:dyDescent="0.25">
      <c r="A4" s="160" t="s">
        <v>23</v>
      </c>
      <c r="B4" s="160" t="s">
        <v>43</v>
      </c>
      <c r="C4" s="156" t="s">
        <v>24</v>
      </c>
      <c r="D4" s="157" t="s">
        <v>25</v>
      </c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</row>
    <row r="5" spans="1:22" ht="38.25" customHeight="1" x14ac:dyDescent="0.25">
      <c r="A5" s="160"/>
      <c r="B5" s="160"/>
      <c r="C5" s="156"/>
      <c r="D5" s="156" t="s">
        <v>26</v>
      </c>
      <c r="E5" s="156" t="s">
        <v>27</v>
      </c>
      <c r="F5" s="156"/>
      <c r="G5" s="156" t="s">
        <v>28</v>
      </c>
      <c r="H5" s="156"/>
      <c r="I5" s="156"/>
      <c r="J5" s="156"/>
      <c r="K5" s="156"/>
      <c r="L5" s="156"/>
      <c r="M5" s="156" t="s">
        <v>29</v>
      </c>
      <c r="N5" s="156"/>
      <c r="O5" s="156"/>
      <c r="P5" s="156"/>
      <c r="Q5" s="156"/>
      <c r="R5" s="156"/>
      <c r="S5" s="156"/>
      <c r="T5" s="156"/>
      <c r="U5" s="156"/>
      <c r="V5" s="156"/>
    </row>
    <row r="6" spans="1:22" x14ac:dyDescent="0.25">
      <c r="A6" s="160"/>
      <c r="B6" s="160"/>
      <c r="C6" s="156"/>
      <c r="D6" s="156"/>
      <c r="E6" s="156" t="s">
        <v>30</v>
      </c>
      <c r="F6" s="156" t="s">
        <v>31</v>
      </c>
      <c r="G6" s="156" t="s">
        <v>32</v>
      </c>
      <c r="H6" s="156" t="s">
        <v>33</v>
      </c>
      <c r="I6" s="156" t="s">
        <v>34</v>
      </c>
      <c r="J6" s="156" t="s">
        <v>13</v>
      </c>
      <c r="K6" s="156" t="s">
        <v>15</v>
      </c>
      <c r="L6" s="156" t="s">
        <v>35</v>
      </c>
      <c r="M6" s="156" t="s">
        <v>36</v>
      </c>
      <c r="N6" s="156"/>
      <c r="O6" s="156"/>
      <c r="P6" s="156"/>
      <c r="Q6" s="157" t="s">
        <v>37</v>
      </c>
      <c r="R6" s="157"/>
      <c r="S6" s="157"/>
      <c r="T6" s="157"/>
      <c r="U6" s="156" t="s">
        <v>38</v>
      </c>
      <c r="V6" s="156" t="s">
        <v>39</v>
      </c>
    </row>
    <row r="7" spans="1:22" ht="47.25" x14ac:dyDescent="0.25">
      <c r="A7" s="160"/>
      <c r="B7" s="160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9" t="s">
        <v>40</v>
      </c>
      <c r="N7" s="10" t="s">
        <v>41</v>
      </c>
      <c r="O7" s="10" t="s">
        <v>42</v>
      </c>
      <c r="P7" s="10" t="s">
        <v>44</v>
      </c>
      <c r="Q7" s="10" t="s">
        <v>40</v>
      </c>
      <c r="R7" s="10" t="s">
        <v>41</v>
      </c>
      <c r="S7" s="10" t="s">
        <v>42</v>
      </c>
      <c r="T7" s="10" t="s">
        <v>45</v>
      </c>
      <c r="U7" s="156"/>
      <c r="V7" s="156"/>
    </row>
    <row r="8" spans="1:22" ht="31.5" x14ac:dyDescent="0.25">
      <c r="A8" s="101" t="s">
        <v>140</v>
      </c>
      <c r="B8" s="102" t="s">
        <v>154</v>
      </c>
      <c r="C8" s="103">
        <f>E8+F8</f>
        <v>242</v>
      </c>
      <c r="D8" s="104">
        <v>101</v>
      </c>
      <c r="E8" s="104">
        <v>227</v>
      </c>
      <c r="F8" s="104">
        <v>15</v>
      </c>
      <c r="G8" s="104">
        <v>2</v>
      </c>
      <c r="H8" s="104">
        <v>130</v>
      </c>
      <c r="I8" s="104">
        <v>109</v>
      </c>
      <c r="J8" s="104">
        <v>1</v>
      </c>
      <c r="K8" s="104"/>
      <c r="L8" s="104"/>
      <c r="M8" s="104">
        <v>8</v>
      </c>
      <c r="N8" s="104">
        <v>48</v>
      </c>
      <c r="O8" s="104">
        <v>27</v>
      </c>
      <c r="P8" s="105">
        <v>99</v>
      </c>
      <c r="Q8" s="105">
        <v>61</v>
      </c>
      <c r="R8" s="105">
        <v>35</v>
      </c>
      <c r="S8" s="105"/>
      <c r="T8" s="105">
        <v>38</v>
      </c>
      <c r="U8" s="105">
        <v>15</v>
      </c>
      <c r="V8" s="105">
        <v>217</v>
      </c>
    </row>
    <row r="11" spans="1:22" x14ac:dyDescent="0.25">
      <c r="A11" s="12"/>
      <c r="B11" s="70" t="s">
        <v>79</v>
      </c>
      <c r="C11" s="13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5"/>
      <c r="T11" s="159" t="s">
        <v>22</v>
      </c>
      <c r="U11" s="159"/>
      <c r="V11" s="159"/>
    </row>
    <row r="12" spans="1:22" x14ac:dyDescent="0.25">
      <c r="A12" s="160" t="s">
        <v>23</v>
      </c>
      <c r="B12" s="160" t="s">
        <v>43</v>
      </c>
      <c r="C12" s="156" t="s">
        <v>24</v>
      </c>
      <c r="D12" s="157" t="s">
        <v>25</v>
      </c>
      <c r="E12" s="157"/>
      <c r="F12" s="157"/>
      <c r="G12" s="157"/>
      <c r="H12" s="157"/>
      <c r="I12" s="157"/>
      <c r="J12" s="157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</row>
    <row r="13" spans="1:22" x14ac:dyDescent="0.25">
      <c r="A13" s="160"/>
      <c r="B13" s="160"/>
      <c r="C13" s="156"/>
      <c r="D13" s="156" t="s">
        <v>26</v>
      </c>
      <c r="E13" s="156" t="s">
        <v>27</v>
      </c>
      <c r="F13" s="156"/>
      <c r="G13" s="156" t="s">
        <v>28</v>
      </c>
      <c r="H13" s="156"/>
      <c r="I13" s="156"/>
      <c r="J13" s="156"/>
      <c r="K13" s="156"/>
      <c r="L13" s="156"/>
      <c r="M13" s="156" t="s">
        <v>29</v>
      </c>
      <c r="N13" s="156"/>
      <c r="O13" s="156"/>
      <c r="P13" s="156"/>
      <c r="Q13" s="156"/>
      <c r="R13" s="156"/>
      <c r="S13" s="156"/>
      <c r="T13" s="156"/>
      <c r="U13" s="156"/>
      <c r="V13" s="156"/>
    </row>
    <row r="14" spans="1:22" x14ac:dyDescent="0.25">
      <c r="A14" s="160"/>
      <c r="B14" s="160"/>
      <c r="C14" s="156"/>
      <c r="D14" s="156"/>
      <c r="E14" s="156" t="s">
        <v>30</v>
      </c>
      <c r="F14" s="156" t="s">
        <v>31</v>
      </c>
      <c r="G14" s="156" t="s">
        <v>32</v>
      </c>
      <c r="H14" s="156" t="s">
        <v>33</v>
      </c>
      <c r="I14" s="156" t="s">
        <v>34</v>
      </c>
      <c r="J14" s="156" t="s">
        <v>13</v>
      </c>
      <c r="K14" s="156" t="s">
        <v>15</v>
      </c>
      <c r="L14" s="156" t="s">
        <v>35</v>
      </c>
      <c r="M14" s="156" t="s">
        <v>36</v>
      </c>
      <c r="N14" s="156"/>
      <c r="O14" s="156"/>
      <c r="P14" s="156"/>
      <c r="Q14" s="157" t="s">
        <v>37</v>
      </c>
      <c r="R14" s="157"/>
      <c r="S14" s="157"/>
      <c r="T14" s="157"/>
      <c r="U14" s="156" t="s">
        <v>38</v>
      </c>
      <c r="V14" s="156" t="s">
        <v>39</v>
      </c>
    </row>
    <row r="15" spans="1:22" ht="47.25" x14ac:dyDescent="0.25">
      <c r="A15" s="160"/>
      <c r="B15" s="160"/>
      <c r="C15" s="156"/>
      <c r="D15" s="156"/>
      <c r="E15" s="156"/>
      <c r="F15" s="156"/>
      <c r="G15" s="156"/>
      <c r="H15" s="156"/>
      <c r="I15" s="156"/>
      <c r="J15" s="156"/>
      <c r="K15" s="156"/>
      <c r="L15" s="156"/>
      <c r="M15" s="63" t="s">
        <v>40</v>
      </c>
      <c r="N15" s="64" t="s">
        <v>41</v>
      </c>
      <c r="O15" s="64" t="s">
        <v>42</v>
      </c>
      <c r="P15" s="64" t="s">
        <v>44</v>
      </c>
      <c r="Q15" s="64" t="s">
        <v>40</v>
      </c>
      <c r="R15" s="64" t="s">
        <v>41</v>
      </c>
      <c r="S15" s="64" t="s">
        <v>42</v>
      </c>
      <c r="T15" s="64" t="s">
        <v>45</v>
      </c>
      <c r="U15" s="156"/>
      <c r="V15" s="156"/>
    </row>
    <row r="16" spans="1:22" ht="31.5" x14ac:dyDescent="0.25">
      <c r="A16" s="101" t="s">
        <v>140</v>
      </c>
      <c r="B16" s="102" t="s">
        <v>84</v>
      </c>
      <c r="C16" s="103">
        <f>E16+F16</f>
        <v>243</v>
      </c>
      <c r="D16" s="104">
        <v>87</v>
      </c>
      <c r="E16" s="104">
        <v>201</v>
      </c>
      <c r="F16" s="104">
        <v>42</v>
      </c>
      <c r="G16" s="104">
        <f>4+2</f>
        <v>6</v>
      </c>
      <c r="H16" s="104">
        <f>124+19</f>
        <v>143</v>
      </c>
      <c r="I16" s="104">
        <f>72+21</f>
        <v>93</v>
      </c>
      <c r="J16" s="104">
        <v>1</v>
      </c>
      <c r="K16" s="104"/>
      <c r="L16" s="104"/>
      <c r="M16" s="104">
        <v>6</v>
      </c>
      <c r="N16" s="104">
        <v>40</v>
      </c>
      <c r="O16" s="104">
        <v>20</v>
      </c>
      <c r="P16" s="105">
        <v>102</v>
      </c>
      <c r="Q16" s="105">
        <v>49</v>
      </c>
      <c r="R16" s="105">
        <v>34</v>
      </c>
      <c r="S16" s="105"/>
      <c r="T16" s="105">
        <v>37</v>
      </c>
      <c r="U16" s="105">
        <v>15</v>
      </c>
      <c r="V16" s="105">
        <v>200</v>
      </c>
    </row>
    <row r="19" spans="1:22" x14ac:dyDescent="0.25">
      <c r="A19" s="12"/>
      <c r="B19" s="70" t="s">
        <v>80</v>
      </c>
      <c r="C19" s="13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5"/>
      <c r="T19" s="159" t="s">
        <v>22</v>
      </c>
      <c r="U19" s="159"/>
      <c r="V19" s="159"/>
    </row>
    <row r="20" spans="1:22" x14ac:dyDescent="0.25">
      <c r="A20" s="160" t="s">
        <v>23</v>
      </c>
      <c r="B20" s="160" t="s">
        <v>43</v>
      </c>
      <c r="C20" s="156" t="s">
        <v>24</v>
      </c>
      <c r="D20" s="157" t="s">
        <v>25</v>
      </c>
      <c r="E20" s="157"/>
      <c r="F20" s="157"/>
      <c r="G20" s="157"/>
      <c r="H20" s="157"/>
      <c r="I20" s="157"/>
      <c r="J20" s="157"/>
      <c r="K20" s="157"/>
      <c r="L20" s="157"/>
      <c r="M20" s="157"/>
      <c r="N20" s="157"/>
      <c r="O20" s="157"/>
      <c r="P20" s="157"/>
      <c r="Q20" s="157"/>
      <c r="R20" s="157"/>
      <c r="S20" s="157"/>
      <c r="T20" s="157"/>
      <c r="U20" s="157"/>
      <c r="V20" s="157"/>
    </row>
    <row r="21" spans="1:22" x14ac:dyDescent="0.25">
      <c r="A21" s="160"/>
      <c r="B21" s="160"/>
      <c r="C21" s="156"/>
      <c r="D21" s="156" t="s">
        <v>26</v>
      </c>
      <c r="E21" s="156" t="s">
        <v>27</v>
      </c>
      <c r="F21" s="156"/>
      <c r="G21" s="156" t="s">
        <v>28</v>
      </c>
      <c r="H21" s="156"/>
      <c r="I21" s="156"/>
      <c r="J21" s="156"/>
      <c r="K21" s="156"/>
      <c r="L21" s="156"/>
      <c r="M21" s="156" t="s">
        <v>29</v>
      </c>
      <c r="N21" s="156"/>
      <c r="O21" s="156"/>
      <c r="P21" s="156"/>
      <c r="Q21" s="156"/>
      <c r="R21" s="156"/>
      <c r="S21" s="156"/>
      <c r="T21" s="156"/>
      <c r="U21" s="156"/>
      <c r="V21" s="156"/>
    </row>
    <row r="22" spans="1:22" x14ac:dyDescent="0.25">
      <c r="A22" s="160"/>
      <c r="B22" s="160"/>
      <c r="C22" s="156"/>
      <c r="D22" s="156"/>
      <c r="E22" s="156" t="s">
        <v>30</v>
      </c>
      <c r="F22" s="156" t="s">
        <v>31</v>
      </c>
      <c r="G22" s="156" t="s">
        <v>32</v>
      </c>
      <c r="H22" s="156" t="s">
        <v>33</v>
      </c>
      <c r="I22" s="156" t="s">
        <v>34</v>
      </c>
      <c r="J22" s="156" t="s">
        <v>13</v>
      </c>
      <c r="K22" s="156" t="s">
        <v>15</v>
      </c>
      <c r="L22" s="156" t="s">
        <v>35</v>
      </c>
      <c r="M22" s="156" t="s">
        <v>36</v>
      </c>
      <c r="N22" s="156"/>
      <c r="O22" s="156"/>
      <c r="P22" s="156"/>
      <c r="Q22" s="157" t="s">
        <v>37</v>
      </c>
      <c r="R22" s="157"/>
      <c r="S22" s="157"/>
      <c r="T22" s="157"/>
      <c r="U22" s="156" t="s">
        <v>38</v>
      </c>
      <c r="V22" s="156" t="s">
        <v>39</v>
      </c>
    </row>
    <row r="23" spans="1:22" ht="47.25" x14ac:dyDescent="0.25">
      <c r="A23" s="160"/>
      <c r="B23" s="160"/>
      <c r="C23" s="156"/>
      <c r="D23" s="156"/>
      <c r="E23" s="156"/>
      <c r="F23" s="156"/>
      <c r="G23" s="156"/>
      <c r="H23" s="156"/>
      <c r="I23" s="156"/>
      <c r="J23" s="156"/>
      <c r="K23" s="156"/>
      <c r="L23" s="156"/>
      <c r="M23" s="63" t="s">
        <v>40</v>
      </c>
      <c r="N23" s="64" t="s">
        <v>41</v>
      </c>
      <c r="O23" s="64" t="s">
        <v>42</v>
      </c>
      <c r="P23" s="64" t="s">
        <v>44</v>
      </c>
      <c r="Q23" s="64" t="s">
        <v>40</v>
      </c>
      <c r="R23" s="64" t="s">
        <v>41</v>
      </c>
      <c r="S23" s="64" t="s">
        <v>42</v>
      </c>
      <c r="T23" s="64" t="s">
        <v>45</v>
      </c>
      <c r="U23" s="156"/>
      <c r="V23" s="156"/>
    </row>
    <row r="24" spans="1:22" ht="31.5" x14ac:dyDescent="0.25">
      <c r="A24" s="101" t="s">
        <v>140</v>
      </c>
      <c r="B24" s="102" t="s">
        <v>84</v>
      </c>
      <c r="C24" s="103">
        <f>E24+F24</f>
        <v>290</v>
      </c>
      <c r="D24" s="106">
        <v>98</v>
      </c>
      <c r="E24" s="106">
        <v>206</v>
      </c>
      <c r="F24" s="106">
        <v>84</v>
      </c>
      <c r="G24" s="106">
        <v>3</v>
      </c>
      <c r="H24" s="106">
        <v>173</v>
      </c>
      <c r="I24" s="106">
        <v>113</v>
      </c>
      <c r="J24" s="106">
        <v>1</v>
      </c>
      <c r="K24" s="106"/>
      <c r="L24" s="106"/>
      <c r="M24" s="106">
        <v>6</v>
      </c>
      <c r="N24" s="106">
        <v>49</v>
      </c>
      <c r="O24" s="106">
        <v>19</v>
      </c>
      <c r="P24" s="107">
        <v>113</v>
      </c>
      <c r="Q24" s="107">
        <v>75</v>
      </c>
      <c r="R24" s="107">
        <v>37</v>
      </c>
      <c r="S24" s="107"/>
      <c r="T24" s="107">
        <v>37</v>
      </c>
      <c r="U24" s="107">
        <v>105</v>
      </c>
      <c r="V24" s="107">
        <v>205</v>
      </c>
    </row>
  </sheetData>
  <mergeCells count="64">
    <mergeCell ref="L22:L23"/>
    <mergeCell ref="M22:P22"/>
    <mergeCell ref="Q22:T22"/>
    <mergeCell ref="U22:U23"/>
    <mergeCell ref="V22:V23"/>
    <mergeCell ref="T19:V19"/>
    <mergeCell ref="A20:A23"/>
    <mergeCell ref="B20:B23"/>
    <mergeCell ref="C20:C23"/>
    <mergeCell ref="D20:V20"/>
    <mergeCell ref="D21:D23"/>
    <mergeCell ref="E21:F21"/>
    <mergeCell ref="G21:L21"/>
    <mergeCell ref="M21:V21"/>
    <mergeCell ref="E22:E23"/>
    <mergeCell ref="F22:F23"/>
    <mergeCell ref="G22:G23"/>
    <mergeCell ref="H22:H23"/>
    <mergeCell ref="I22:I23"/>
    <mergeCell ref="J22:J23"/>
    <mergeCell ref="K22:K23"/>
    <mergeCell ref="L14:L15"/>
    <mergeCell ref="M14:P14"/>
    <mergeCell ref="Q14:T14"/>
    <mergeCell ref="U14:U15"/>
    <mergeCell ref="V14:V15"/>
    <mergeCell ref="T11:V11"/>
    <mergeCell ref="A12:A15"/>
    <mergeCell ref="B12:B15"/>
    <mergeCell ref="C12:C15"/>
    <mergeCell ref="D12:V12"/>
    <mergeCell ref="D13:D15"/>
    <mergeCell ref="E13:F13"/>
    <mergeCell ref="G13:L13"/>
    <mergeCell ref="M13:V13"/>
    <mergeCell ref="E14:E15"/>
    <mergeCell ref="F14:F15"/>
    <mergeCell ref="G14:G15"/>
    <mergeCell ref="H14:H15"/>
    <mergeCell ref="I14:I15"/>
    <mergeCell ref="J14:J15"/>
    <mergeCell ref="K14:K15"/>
    <mergeCell ref="A1:V1"/>
    <mergeCell ref="T3:V3"/>
    <mergeCell ref="A4:A7"/>
    <mergeCell ref="B4:B7"/>
    <mergeCell ref="C4:C7"/>
    <mergeCell ref="D4:V4"/>
    <mergeCell ref="D5:D7"/>
    <mergeCell ref="E5:F5"/>
    <mergeCell ref="G5:L5"/>
    <mergeCell ref="M5:V5"/>
    <mergeCell ref="E6:E7"/>
    <mergeCell ref="F6:F7"/>
    <mergeCell ref="G6:G7"/>
    <mergeCell ref="H6:H7"/>
    <mergeCell ref="I6:I7"/>
    <mergeCell ref="V6:V7"/>
    <mergeCell ref="U6:U7"/>
    <mergeCell ref="J6:J7"/>
    <mergeCell ref="K6:K7"/>
    <mergeCell ref="L6:L7"/>
    <mergeCell ref="M6:P6"/>
    <mergeCell ref="Q6:T6"/>
  </mergeCells>
  <dataValidations count="1">
    <dataValidation type="whole" allowBlank="1" showInputMessage="1" showErrorMessage="1" errorTitle="Lỗi" error="Chỉ được nhập số!" promptTitle="Nhập sô!" prompt="Nhập số liệu" sqref="M65516:O65516 JI65507:JK65507 TE65507:TG65507 ADA65507:ADC65507 AMW65507:AMY65507 AWS65507:AWU65507 BGO65507:BGQ65507 BQK65507:BQM65507 CAG65507:CAI65507 CKC65507:CKE65507 CTY65507:CUA65507 DDU65507:DDW65507 DNQ65507:DNS65507 DXM65507:DXO65507 EHI65507:EHK65507 ERE65507:ERG65507 FBA65507:FBC65507 FKW65507:FKY65507 FUS65507:FUU65507 GEO65507:GEQ65507 GOK65507:GOM65507 GYG65507:GYI65507 HIC65507:HIE65507 HRY65507:HSA65507 IBU65507:IBW65507 ILQ65507:ILS65507 IVM65507:IVO65507 JFI65507:JFK65507 JPE65507:JPG65507 JZA65507:JZC65507 KIW65507:KIY65507 KSS65507:KSU65507 LCO65507:LCQ65507 LMK65507:LMM65507 LWG65507:LWI65507 MGC65507:MGE65507 MPY65507:MQA65507 MZU65507:MZW65507 NJQ65507:NJS65507 NTM65507:NTO65507 ODI65507:ODK65507 ONE65507:ONG65507 OXA65507:OXC65507 PGW65507:PGY65507 PQS65507:PQU65507 QAO65507:QAQ65507 QKK65507:QKM65507 QUG65507:QUI65507 REC65507:REE65507 RNY65507:ROA65507 RXU65507:RXW65507 SHQ65507:SHS65507 SRM65507:SRO65507 TBI65507:TBK65507 TLE65507:TLG65507 TVA65507:TVC65507 UEW65507:UEY65507 UOS65507:UOU65507 UYO65507:UYQ65507 VIK65507:VIM65507 VSG65507:VSI65507 WCC65507:WCE65507 WLY65507:WMA65507 WVU65507:WVW65507 M131052:O131052 JI131043:JK131043 TE131043:TG131043 ADA131043:ADC131043 AMW131043:AMY131043 AWS131043:AWU131043 BGO131043:BGQ131043 BQK131043:BQM131043 CAG131043:CAI131043 CKC131043:CKE131043 CTY131043:CUA131043 DDU131043:DDW131043 DNQ131043:DNS131043 DXM131043:DXO131043 EHI131043:EHK131043 ERE131043:ERG131043 FBA131043:FBC131043 FKW131043:FKY131043 FUS131043:FUU131043 GEO131043:GEQ131043 GOK131043:GOM131043 GYG131043:GYI131043 HIC131043:HIE131043 HRY131043:HSA131043 IBU131043:IBW131043 ILQ131043:ILS131043 IVM131043:IVO131043 JFI131043:JFK131043 JPE131043:JPG131043 JZA131043:JZC131043 KIW131043:KIY131043 KSS131043:KSU131043 LCO131043:LCQ131043 LMK131043:LMM131043 LWG131043:LWI131043 MGC131043:MGE131043 MPY131043:MQA131043 MZU131043:MZW131043 NJQ131043:NJS131043 NTM131043:NTO131043 ODI131043:ODK131043 ONE131043:ONG131043 OXA131043:OXC131043 PGW131043:PGY131043 PQS131043:PQU131043 QAO131043:QAQ131043 QKK131043:QKM131043 QUG131043:QUI131043 REC131043:REE131043 RNY131043:ROA131043 RXU131043:RXW131043 SHQ131043:SHS131043 SRM131043:SRO131043 TBI131043:TBK131043 TLE131043:TLG131043 TVA131043:TVC131043 UEW131043:UEY131043 UOS131043:UOU131043 UYO131043:UYQ131043 VIK131043:VIM131043 VSG131043:VSI131043 WCC131043:WCE131043 WLY131043:WMA131043 WVU131043:WVW131043 M196588:O196588 JI196579:JK196579 TE196579:TG196579 ADA196579:ADC196579 AMW196579:AMY196579 AWS196579:AWU196579 BGO196579:BGQ196579 BQK196579:BQM196579 CAG196579:CAI196579 CKC196579:CKE196579 CTY196579:CUA196579 DDU196579:DDW196579 DNQ196579:DNS196579 DXM196579:DXO196579 EHI196579:EHK196579 ERE196579:ERG196579 FBA196579:FBC196579 FKW196579:FKY196579 FUS196579:FUU196579 GEO196579:GEQ196579 GOK196579:GOM196579 GYG196579:GYI196579 HIC196579:HIE196579 HRY196579:HSA196579 IBU196579:IBW196579 ILQ196579:ILS196579 IVM196579:IVO196579 JFI196579:JFK196579 JPE196579:JPG196579 JZA196579:JZC196579 KIW196579:KIY196579 KSS196579:KSU196579 LCO196579:LCQ196579 LMK196579:LMM196579 LWG196579:LWI196579 MGC196579:MGE196579 MPY196579:MQA196579 MZU196579:MZW196579 NJQ196579:NJS196579 NTM196579:NTO196579 ODI196579:ODK196579 ONE196579:ONG196579 OXA196579:OXC196579 PGW196579:PGY196579 PQS196579:PQU196579 QAO196579:QAQ196579 QKK196579:QKM196579 QUG196579:QUI196579 REC196579:REE196579 RNY196579:ROA196579 RXU196579:RXW196579 SHQ196579:SHS196579 SRM196579:SRO196579 TBI196579:TBK196579 TLE196579:TLG196579 TVA196579:TVC196579 UEW196579:UEY196579 UOS196579:UOU196579 UYO196579:UYQ196579 VIK196579:VIM196579 VSG196579:VSI196579 WCC196579:WCE196579 WLY196579:WMA196579 WVU196579:WVW196579 M262124:O262124 JI262115:JK262115 TE262115:TG262115 ADA262115:ADC262115 AMW262115:AMY262115 AWS262115:AWU262115 BGO262115:BGQ262115 BQK262115:BQM262115 CAG262115:CAI262115 CKC262115:CKE262115 CTY262115:CUA262115 DDU262115:DDW262115 DNQ262115:DNS262115 DXM262115:DXO262115 EHI262115:EHK262115 ERE262115:ERG262115 FBA262115:FBC262115 FKW262115:FKY262115 FUS262115:FUU262115 GEO262115:GEQ262115 GOK262115:GOM262115 GYG262115:GYI262115 HIC262115:HIE262115 HRY262115:HSA262115 IBU262115:IBW262115 ILQ262115:ILS262115 IVM262115:IVO262115 JFI262115:JFK262115 JPE262115:JPG262115 JZA262115:JZC262115 KIW262115:KIY262115 KSS262115:KSU262115 LCO262115:LCQ262115 LMK262115:LMM262115 LWG262115:LWI262115 MGC262115:MGE262115 MPY262115:MQA262115 MZU262115:MZW262115 NJQ262115:NJS262115 NTM262115:NTO262115 ODI262115:ODK262115 ONE262115:ONG262115 OXA262115:OXC262115 PGW262115:PGY262115 PQS262115:PQU262115 QAO262115:QAQ262115 QKK262115:QKM262115 QUG262115:QUI262115 REC262115:REE262115 RNY262115:ROA262115 RXU262115:RXW262115 SHQ262115:SHS262115 SRM262115:SRO262115 TBI262115:TBK262115 TLE262115:TLG262115 TVA262115:TVC262115 UEW262115:UEY262115 UOS262115:UOU262115 UYO262115:UYQ262115 VIK262115:VIM262115 VSG262115:VSI262115 WCC262115:WCE262115 WLY262115:WMA262115 WVU262115:WVW262115 M327660:O327660 JI327651:JK327651 TE327651:TG327651 ADA327651:ADC327651 AMW327651:AMY327651 AWS327651:AWU327651 BGO327651:BGQ327651 BQK327651:BQM327651 CAG327651:CAI327651 CKC327651:CKE327651 CTY327651:CUA327651 DDU327651:DDW327651 DNQ327651:DNS327651 DXM327651:DXO327651 EHI327651:EHK327651 ERE327651:ERG327651 FBA327651:FBC327651 FKW327651:FKY327651 FUS327651:FUU327651 GEO327651:GEQ327651 GOK327651:GOM327651 GYG327651:GYI327651 HIC327651:HIE327651 HRY327651:HSA327651 IBU327651:IBW327651 ILQ327651:ILS327651 IVM327651:IVO327651 JFI327651:JFK327651 JPE327651:JPG327651 JZA327651:JZC327651 KIW327651:KIY327651 KSS327651:KSU327651 LCO327651:LCQ327651 LMK327651:LMM327651 LWG327651:LWI327651 MGC327651:MGE327651 MPY327651:MQA327651 MZU327651:MZW327651 NJQ327651:NJS327651 NTM327651:NTO327651 ODI327651:ODK327651 ONE327651:ONG327651 OXA327651:OXC327651 PGW327651:PGY327651 PQS327651:PQU327651 QAO327651:QAQ327651 QKK327651:QKM327651 QUG327651:QUI327651 REC327651:REE327651 RNY327651:ROA327651 RXU327651:RXW327651 SHQ327651:SHS327651 SRM327651:SRO327651 TBI327651:TBK327651 TLE327651:TLG327651 TVA327651:TVC327651 UEW327651:UEY327651 UOS327651:UOU327651 UYO327651:UYQ327651 VIK327651:VIM327651 VSG327651:VSI327651 WCC327651:WCE327651 WLY327651:WMA327651 WVU327651:WVW327651 M393196:O393196 JI393187:JK393187 TE393187:TG393187 ADA393187:ADC393187 AMW393187:AMY393187 AWS393187:AWU393187 BGO393187:BGQ393187 BQK393187:BQM393187 CAG393187:CAI393187 CKC393187:CKE393187 CTY393187:CUA393187 DDU393187:DDW393187 DNQ393187:DNS393187 DXM393187:DXO393187 EHI393187:EHK393187 ERE393187:ERG393187 FBA393187:FBC393187 FKW393187:FKY393187 FUS393187:FUU393187 GEO393187:GEQ393187 GOK393187:GOM393187 GYG393187:GYI393187 HIC393187:HIE393187 HRY393187:HSA393187 IBU393187:IBW393187 ILQ393187:ILS393187 IVM393187:IVO393187 JFI393187:JFK393187 JPE393187:JPG393187 JZA393187:JZC393187 KIW393187:KIY393187 KSS393187:KSU393187 LCO393187:LCQ393187 LMK393187:LMM393187 LWG393187:LWI393187 MGC393187:MGE393187 MPY393187:MQA393187 MZU393187:MZW393187 NJQ393187:NJS393187 NTM393187:NTO393187 ODI393187:ODK393187 ONE393187:ONG393187 OXA393187:OXC393187 PGW393187:PGY393187 PQS393187:PQU393187 QAO393187:QAQ393187 QKK393187:QKM393187 QUG393187:QUI393187 REC393187:REE393187 RNY393187:ROA393187 RXU393187:RXW393187 SHQ393187:SHS393187 SRM393187:SRO393187 TBI393187:TBK393187 TLE393187:TLG393187 TVA393187:TVC393187 UEW393187:UEY393187 UOS393187:UOU393187 UYO393187:UYQ393187 VIK393187:VIM393187 VSG393187:VSI393187 WCC393187:WCE393187 WLY393187:WMA393187 WVU393187:WVW393187 M458732:O458732 JI458723:JK458723 TE458723:TG458723 ADA458723:ADC458723 AMW458723:AMY458723 AWS458723:AWU458723 BGO458723:BGQ458723 BQK458723:BQM458723 CAG458723:CAI458723 CKC458723:CKE458723 CTY458723:CUA458723 DDU458723:DDW458723 DNQ458723:DNS458723 DXM458723:DXO458723 EHI458723:EHK458723 ERE458723:ERG458723 FBA458723:FBC458723 FKW458723:FKY458723 FUS458723:FUU458723 GEO458723:GEQ458723 GOK458723:GOM458723 GYG458723:GYI458723 HIC458723:HIE458723 HRY458723:HSA458723 IBU458723:IBW458723 ILQ458723:ILS458723 IVM458723:IVO458723 JFI458723:JFK458723 JPE458723:JPG458723 JZA458723:JZC458723 KIW458723:KIY458723 KSS458723:KSU458723 LCO458723:LCQ458723 LMK458723:LMM458723 LWG458723:LWI458723 MGC458723:MGE458723 MPY458723:MQA458723 MZU458723:MZW458723 NJQ458723:NJS458723 NTM458723:NTO458723 ODI458723:ODK458723 ONE458723:ONG458723 OXA458723:OXC458723 PGW458723:PGY458723 PQS458723:PQU458723 QAO458723:QAQ458723 QKK458723:QKM458723 QUG458723:QUI458723 REC458723:REE458723 RNY458723:ROA458723 RXU458723:RXW458723 SHQ458723:SHS458723 SRM458723:SRO458723 TBI458723:TBK458723 TLE458723:TLG458723 TVA458723:TVC458723 UEW458723:UEY458723 UOS458723:UOU458723 UYO458723:UYQ458723 VIK458723:VIM458723 VSG458723:VSI458723 WCC458723:WCE458723 WLY458723:WMA458723 WVU458723:WVW458723 M524268:O524268 JI524259:JK524259 TE524259:TG524259 ADA524259:ADC524259 AMW524259:AMY524259 AWS524259:AWU524259 BGO524259:BGQ524259 BQK524259:BQM524259 CAG524259:CAI524259 CKC524259:CKE524259 CTY524259:CUA524259 DDU524259:DDW524259 DNQ524259:DNS524259 DXM524259:DXO524259 EHI524259:EHK524259 ERE524259:ERG524259 FBA524259:FBC524259 FKW524259:FKY524259 FUS524259:FUU524259 GEO524259:GEQ524259 GOK524259:GOM524259 GYG524259:GYI524259 HIC524259:HIE524259 HRY524259:HSA524259 IBU524259:IBW524259 ILQ524259:ILS524259 IVM524259:IVO524259 JFI524259:JFK524259 JPE524259:JPG524259 JZA524259:JZC524259 KIW524259:KIY524259 KSS524259:KSU524259 LCO524259:LCQ524259 LMK524259:LMM524259 LWG524259:LWI524259 MGC524259:MGE524259 MPY524259:MQA524259 MZU524259:MZW524259 NJQ524259:NJS524259 NTM524259:NTO524259 ODI524259:ODK524259 ONE524259:ONG524259 OXA524259:OXC524259 PGW524259:PGY524259 PQS524259:PQU524259 QAO524259:QAQ524259 QKK524259:QKM524259 QUG524259:QUI524259 REC524259:REE524259 RNY524259:ROA524259 RXU524259:RXW524259 SHQ524259:SHS524259 SRM524259:SRO524259 TBI524259:TBK524259 TLE524259:TLG524259 TVA524259:TVC524259 UEW524259:UEY524259 UOS524259:UOU524259 UYO524259:UYQ524259 VIK524259:VIM524259 VSG524259:VSI524259 WCC524259:WCE524259 WLY524259:WMA524259 WVU524259:WVW524259 M589804:O589804 JI589795:JK589795 TE589795:TG589795 ADA589795:ADC589795 AMW589795:AMY589795 AWS589795:AWU589795 BGO589795:BGQ589795 BQK589795:BQM589795 CAG589795:CAI589795 CKC589795:CKE589795 CTY589795:CUA589795 DDU589795:DDW589795 DNQ589795:DNS589795 DXM589795:DXO589795 EHI589795:EHK589795 ERE589795:ERG589795 FBA589795:FBC589795 FKW589795:FKY589795 FUS589795:FUU589795 GEO589795:GEQ589795 GOK589795:GOM589795 GYG589795:GYI589795 HIC589795:HIE589795 HRY589795:HSA589795 IBU589795:IBW589795 ILQ589795:ILS589795 IVM589795:IVO589795 JFI589795:JFK589795 JPE589795:JPG589795 JZA589795:JZC589795 KIW589795:KIY589795 KSS589795:KSU589795 LCO589795:LCQ589795 LMK589795:LMM589795 LWG589795:LWI589795 MGC589795:MGE589795 MPY589795:MQA589795 MZU589795:MZW589795 NJQ589795:NJS589795 NTM589795:NTO589795 ODI589795:ODK589795 ONE589795:ONG589795 OXA589795:OXC589795 PGW589795:PGY589795 PQS589795:PQU589795 QAO589795:QAQ589795 QKK589795:QKM589795 QUG589795:QUI589795 REC589795:REE589795 RNY589795:ROA589795 RXU589795:RXW589795 SHQ589795:SHS589795 SRM589795:SRO589795 TBI589795:TBK589795 TLE589795:TLG589795 TVA589795:TVC589795 UEW589795:UEY589795 UOS589795:UOU589795 UYO589795:UYQ589795 VIK589795:VIM589795 VSG589795:VSI589795 WCC589795:WCE589795 WLY589795:WMA589795 WVU589795:WVW589795 M655340:O655340 JI655331:JK655331 TE655331:TG655331 ADA655331:ADC655331 AMW655331:AMY655331 AWS655331:AWU655331 BGO655331:BGQ655331 BQK655331:BQM655331 CAG655331:CAI655331 CKC655331:CKE655331 CTY655331:CUA655331 DDU655331:DDW655331 DNQ655331:DNS655331 DXM655331:DXO655331 EHI655331:EHK655331 ERE655331:ERG655331 FBA655331:FBC655331 FKW655331:FKY655331 FUS655331:FUU655331 GEO655331:GEQ655331 GOK655331:GOM655331 GYG655331:GYI655331 HIC655331:HIE655331 HRY655331:HSA655331 IBU655331:IBW655331 ILQ655331:ILS655331 IVM655331:IVO655331 JFI655331:JFK655331 JPE655331:JPG655331 JZA655331:JZC655331 KIW655331:KIY655331 KSS655331:KSU655331 LCO655331:LCQ655331 LMK655331:LMM655331 LWG655331:LWI655331 MGC655331:MGE655331 MPY655331:MQA655331 MZU655331:MZW655331 NJQ655331:NJS655331 NTM655331:NTO655331 ODI655331:ODK655331 ONE655331:ONG655331 OXA655331:OXC655331 PGW655331:PGY655331 PQS655331:PQU655331 QAO655331:QAQ655331 QKK655331:QKM655331 QUG655331:QUI655331 REC655331:REE655331 RNY655331:ROA655331 RXU655331:RXW655331 SHQ655331:SHS655331 SRM655331:SRO655331 TBI655331:TBK655331 TLE655331:TLG655331 TVA655331:TVC655331 UEW655331:UEY655331 UOS655331:UOU655331 UYO655331:UYQ655331 VIK655331:VIM655331 VSG655331:VSI655331 WCC655331:WCE655331 WLY655331:WMA655331 WVU655331:WVW655331 M720876:O720876 JI720867:JK720867 TE720867:TG720867 ADA720867:ADC720867 AMW720867:AMY720867 AWS720867:AWU720867 BGO720867:BGQ720867 BQK720867:BQM720867 CAG720867:CAI720867 CKC720867:CKE720867 CTY720867:CUA720867 DDU720867:DDW720867 DNQ720867:DNS720867 DXM720867:DXO720867 EHI720867:EHK720867 ERE720867:ERG720867 FBA720867:FBC720867 FKW720867:FKY720867 FUS720867:FUU720867 GEO720867:GEQ720867 GOK720867:GOM720867 GYG720867:GYI720867 HIC720867:HIE720867 HRY720867:HSA720867 IBU720867:IBW720867 ILQ720867:ILS720867 IVM720867:IVO720867 JFI720867:JFK720867 JPE720867:JPG720867 JZA720867:JZC720867 KIW720867:KIY720867 KSS720867:KSU720867 LCO720867:LCQ720867 LMK720867:LMM720867 LWG720867:LWI720867 MGC720867:MGE720867 MPY720867:MQA720867 MZU720867:MZW720867 NJQ720867:NJS720867 NTM720867:NTO720867 ODI720867:ODK720867 ONE720867:ONG720867 OXA720867:OXC720867 PGW720867:PGY720867 PQS720867:PQU720867 QAO720867:QAQ720867 QKK720867:QKM720867 QUG720867:QUI720867 REC720867:REE720867 RNY720867:ROA720867 RXU720867:RXW720867 SHQ720867:SHS720867 SRM720867:SRO720867 TBI720867:TBK720867 TLE720867:TLG720867 TVA720867:TVC720867 UEW720867:UEY720867 UOS720867:UOU720867 UYO720867:UYQ720867 VIK720867:VIM720867 VSG720867:VSI720867 WCC720867:WCE720867 WLY720867:WMA720867 WVU720867:WVW720867 M786412:O786412 JI786403:JK786403 TE786403:TG786403 ADA786403:ADC786403 AMW786403:AMY786403 AWS786403:AWU786403 BGO786403:BGQ786403 BQK786403:BQM786403 CAG786403:CAI786403 CKC786403:CKE786403 CTY786403:CUA786403 DDU786403:DDW786403 DNQ786403:DNS786403 DXM786403:DXO786403 EHI786403:EHK786403 ERE786403:ERG786403 FBA786403:FBC786403 FKW786403:FKY786403 FUS786403:FUU786403 GEO786403:GEQ786403 GOK786403:GOM786403 GYG786403:GYI786403 HIC786403:HIE786403 HRY786403:HSA786403 IBU786403:IBW786403 ILQ786403:ILS786403 IVM786403:IVO786403 JFI786403:JFK786403 JPE786403:JPG786403 JZA786403:JZC786403 KIW786403:KIY786403 KSS786403:KSU786403 LCO786403:LCQ786403 LMK786403:LMM786403 LWG786403:LWI786403 MGC786403:MGE786403 MPY786403:MQA786403 MZU786403:MZW786403 NJQ786403:NJS786403 NTM786403:NTO786403 ODI786403:ODK786403 ONE786403:ONG786403 OXA786403:OXC786403 PGW786403:PGY786403 PQS786403:PQU786403 QAO786403:QAQ786403 QKK786403:QKM786403 QUG786403:QUI786403 REC786403:REE786403 RNY786403:ROA786403 RXU786403:RXW786403 SHQ786403:SHS786403 SRM786403:SRO786403 TBI786403:TBK786403 TLE786403:TLG786403 TVA786403:TVC786403 UEW786403:UEY786403 UOS786403:UOU786403 UYO786403:UYQ786403 VIK786403:VIM786403 VSG786403:VSI786403 WCC786403:WCE786403 WLY786403:WMA786403 WVU786403:WVW786403 M851948:O851948 JI851939:JK851939 TE851939:TG851939 ADA851939:ADC851939 AMW851939:AMY851939 AWS851939:AWU851939 BGO851939:BGQ851939 BQK851939:BQM851939 CAG851939:CAI851939 CKC851939:CKE851939 CTY851939:CUA851939 DDU851939:DDW851939 DNQ851939:DNS851939 DXM851939:DXO851939 EHI851939:EHK851939 ERE851939:ERG851939 FBA851939:FBC851939 FKW851939:FKY851939 FUS851939:FUU851939 GEO851939:GEQ851939 GOK851939:GOM851939 GYG851939:GYI851939 HIC851939:HIE851939 HRY851939:HSA851939 IBU851939:IBW851939 ILQ851939:ILS851939 IVM851939:IVO851939 JFI851939:JFK851939 JPE851939:JPG851939 JZA851939:JZC851939 KIW851939:KIY851939 KSS851939:KSU851939 LCO851939:LCQ851939 LMK851939:LMM851939 LWG851939:LWI851939 MGC851939:MGE851939 MPY851939:MQA851939 MZU851939:MZW851939 NJQ851939:NJS851939 NTM851939:NTO851939 ODI851939:ODK851939 ONE851939:ONG851939 OXA851939:OXC851939 PGW851939:PGY851939 PQS851939:PQU851939 QAO851939:QAQ851939 QKK851939:QKM851939 QUG851939:QUI851939 REC851939:REE851939 RNY851939:ROA851939 RXU851939:RXW851939 SHQ851939:SHS851939 SRM851939:SRO851939 TBI851939:TBK851939 TLE851939:TLG851939 TVA851939:TVC851939 UEW851939:UEY851939 UOS851939:UOU851939 UYO851939:UYQ851939 VIK851939:VIM851939 VSG851939:VSI851939 WCC851939:WCE851939 WLY851939:WMA851939 WVU851939:WVW851939 M917484:O917484 JI917475:JK917475 TE917475:TG917475 ADA917475:ADC917475 AMW917475:AMY917475 AWS917475:AWU917475 BGO917475:BGQ917475 BQK917475:BQM917475 CAG917475:CAI917475 CKC917475:CKE917475 CTY917475:CUA917475 DDU917475:DDW917475 DNQ917475:DNS917475 DXM917475:DXO917475 EHI917475:EHK917475 ERE917475:ERG917475 FBA917475:FBC917475 FKW917475:FKY917475 FUS917475:FUU917475 GEO917475:GEQ917475 GOK917475:GOM917475 GYG917475:GYI917475 HIC917475:HIE917475 HRY917475:HSA917475 IBU917475:IBW917475 ILQ917475:ILS917475 IVM917475:IVO917475 JFI917475:JFK917475 JPE917475:JPG917475 JZA917475:JZC917475 KIW917475:KIY917475 KSS917475:KSU917475 LCO917475:LCQ917475 LMK917475:LMM917475 LWG917475:LWI917475 MGC917475:MGE917475 MPY917475:MQA917475 MZU917475:MZW917475 NJQ917475:NJS917475 NTM917475:NTO917475 ODI917475:ODK917475 ONE917475:ONG917475 OXA917475:OXC917475 PGW917475:PGY917475 PQS917475:PQU917475 QAO917475:QAQ917475 QKK917475:QKM917475 QUG917475:QUI917475 REC917475:REE917475 RNY917475:ROA917475 RXU917475:RXW917475 SHQ917475:SHS917475 SRM917475:SRO917475 TBI917475:TBK917475 TLE917475:TLG917475 TVA917475:TVC917475 UEW917475:UEY917475 UOS917475:UOU917475 UYO917475:UYQ917475 VIK917475:VIM917475 VSG917475:VSI917475 WCC917475:WCE917475 WLY917475:WMA917475 WVU917475:WVW917475 M983020:O983020 JI983011:JK983011 TE983011:TG983011 ADA983011:ADC983011 AMW983011:AMY983011 AWS983011:AWU983011 BGO983011:BGQ983011 BQK983011:BQM983011 CAG983011:CAI983011 CKC983011:CKE983011 CTY983011:CUA983011 DDU983011:DDW983011 DNQ983011:DNS983011 DXM983011:DXO983011 EHI983011:EHK983011 ERE983011:ERG983011 FBA983011:FBC983011 FKW983011:FKY983011 FUS983011:FUU983011 GEO983011:GEQ983011 GOK983011:GOM983011 GYG983011:GYI983011 HIC983011:HIE983011 HRY983011:HSA983011 IBU983011:IBW983011 ILQ983011:ILS983011 IVM983011:IVO983011 JFI983011:JFK983011 JPE983011:JPG983011 JZA983011:JZC983011 KIW983011:KIY983011 KSS983011:KSU983011 LCO983011:LCQ983011 LMK983011:LMM983011 LWG983011:LWI983011 MGC983011:MGE983011 MPY983011:MQA983011 MZU983011:MZW983011 NJQ983011:NJS983011 NTM983011:NTO983011 ODI983011:ODK983011 ONE983011:ONG983011 OXA983011:OXC983011 PGW983011:PGY983011 PQS983011:PQU983011 QAO983011:QAQ983011 QKK983011:QKM983011 QUG983011:QUI983011 REC983011:REE983011 RNY983011:ROA983011 RXU983011:RXW983011 SHQ983011:SHS983011 SRM983011:SRO983011 TBI983011:TBK983011 TLE983011:TLG983011 TVA983011:TVC983011 UEW983011:UEY983011 UOS983011:UOU983011 UYO983011:UYQ983011 VIK983011:VIM983011 VSG983011:VSI983011 WCC983011:WCE983011 WLY983011:WMA983011 WVU983011:WVW983011">
      <formula1>0</formula1>
      <formula2>9999999</formula2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2"/>
  <sheetViews>
    <sheetView tabSelected="1" topLeftCell="A13" workbookViewId="0">
      <selection activeCell="J83" sqref="J83"/>
    </sheetView>
  </sheetViews>
  <sheetFormatPr defaultColWidth="11.42578125" defaultRowHeight="18.75" x14ac:dyDescent="0.3"/>
  <cols>
    <col min="1" max="1" width="6.85546875" style="1" customWidth="1"/>
    <col min="2" max="2" width="36" style="1" customWidth="1"/>
    <col min="3" max="3" width="23.85546875" style="3" customWidth="1"/>
    <col min="4" max="4" width="11.42578125" style="3"/>
    <col min="5" max="5" width="31" style="3" customWidth="1"/>
    <col min="6" max="6" width="9.140625" style="3" customWidth="1"/>
    <col min="7" max="8" width="13.140625" style="3" customWidth="1"/>
    <col min="9" max="12" width="11.42578125" style="1"/>
    <col min="13" max="13" width="13.5703125" style="1" customWidth="1"/>
    <col min="14" max="14" width="13" style="1" customWidth="1"/>
    <col min="15" max="16384" width="11.42578125" style="1"/>
  </cols>
  <sheetData>
    <row r="1" spans="1:14" x14ac:dyDescent="0.3">
      <c r="A1" s="150" t="s">
        <v>77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</row>
    <row r="2" spans="1:14" x14ac:dyDescent="0.3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4" x14ac:dyDescent="0.3">
      <c r="A3" s="60"/>
      <c r="B3" s="61" t="s">
        <v>78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4" x14ac:dyDescent="0.3">
      <c r="A4" s="139" t="s">
        <v>85</v>
      </c>
      <c r="B4" s="139" t="s">
        <v>12</v>
      </c>
      <c r="C4" s="131" t="s">
        <v>46</v>
      </c>
      <c r="D4" s="131"/>
      <c r="E4" s="131"/>
      <c r="F4" s="131"/>
      <c r="G4" s="131"/>
      <c r="H4" s="131"/>
      <c r="I4" s="131" t="s">
        <v>47</v>
      </c>
      <c r="J4" s="131"/>
      <c r="K4" s="131"/>
      <c r="L4" s="131"/>
      <c r="M4" s="131"/>
      <c r="N4" s="131"/>
    </row>
    <row r="5" spans="1:14" x14ac:dyDescent="0.3">
      <c r="A5" s="141"/>
      <c r="B5" s="141"/>
      <c r="C5" s="148" t="s">
        <v>13</v>
      </c>
      <c r="D5" s="149"/>
      <c r="E5" s="148" t="s">
        <v>15</v>
      </c>
      <c r="F5" s="149"/>
      <c r="G5" s="148" t="s">
        <v>14</v>
      </c>
      <c r="H5" s="149"/>
      <c r="I5" s="148" t="s">
        <v>13</v>
      </c>
      <c r="J5" s="149"/>
      <c r="K5" s="148" t="s">
        <v>15</v>
      </c>
      <c r="L5" s="149"/>
      <c r="M5" s="148" t="s">
        <v>14</v>
      </c>
      <c r="N5" s="149"/>
    </row>
    <row r="6" spans="1:14" x14ac:dyDescent="0.3">
      <c r="A6" s="140"/>
      <c r="B6" s="140"/>
      <c r="C6" s="7" t="s">
        <v>0</v>
      </c>
      <c r="D6" s="7" t="s">
        <v>137</v>
      </c>
      <c r="E6" s="7" t="s">
        <v>0</v>
      </c>
      <c r="F6" s="7" t="s">
        <v>137</v>
      </c>
      <c r="G6" s="7" t="s">
        <v>0</v>
      </c>
      <c r="H6" s="82" t="s">
        <v>137</v>
      </c>
      <c r="I6" s="7" t="s">
        <v>0</v>
      </c>
      <c r="J6" s="82" t="s">
        <v>137</v>
      </c>
      <c r="K6" s="7" t="s">
        <v>0</v>
      </c>
      <c r="L6" s="82" t="s">
        <v>137</v>
      </c>
      <c r="M6" s="7" t="s">
        <v>0</v>
      </c>
      <c r="N6" s="82" t="s">
        <v>137</v>
      </c>
    </row>
    <row r="7" spans="1:14" ht="34.5" customHeight="1" x14ac:dyDescent="0.3">
      <c r="A7" s="95">
        <v>1</v>
      </c>
      <c r="B7" s="139" t="s">
        <v>141</v>
      </c>
      <c r="C7" s="75" t="s">
        <v>86</v>
      </c>
      <c r="D7" s="82">
        <v>207</v>
      </c>
      <c r="E7" s="74" t="s">
        <v>94</v>
      </c>
      <c r="F7" s="82">
        <v>44</v>
      </c>
      <c r="G7" s="111">
        <v>4890</v>
      </c>
      <c r="H7" s="111">
        <v>838</v>
      </c>
      <c r="I7" s="82">
        <v>6510303</v>
      </c>
      <c r="J7" s="82">
        <v>188</v>
      </c>
      <c r="K7" s="98">
        <v>201</v>
      </c>
      <c r="L7" s="82">
        <v>40</v>
      </c>
      <c r="M7" s="111">
        <v>4890</v>
      </c>
      <c r="N7" s="115" t="s">
        <v>158</v>
      </c>
    </row>
    <row r="8" spans="1:14" ht="34.5" customHeight="1" x14ac:dyDescent="0.3">
      <c r="A8" s="95">
        <v>2</v>
      </c>
      <c r="B8" s="140"/>
      <c r="C8" s="75" t="s">
        <v>87</v>
      </c>
      <c r="D8" s="82">
        <v>50</v>
      </c>
      <c r="E8" s="76" t="s">
        <v>95</v>
      </c>
      <c r="F8" s="82">
        <v>38</v>
      </c>
      <c r="G8" s="111">
        <v>5102</v>
      </c>
      <c r="H8" s="111">
        <v>118</v>
      </c>
      <c r="I8" s="82">
        <v>6510211</v>
      </c>
      <c r="J8" s="82">
        <v>46</v>
      </c>
      <c r="K8" s="98">
        <v>202</v>
      </c>
      <c r="L8" s="82">
        <v>35</v>
      </c>
      <c r="M8" s="111">
        <v>5102</v>
      </c>
      <c r="N8" s="115" t="s">
        <v>158</v>
      </c>
    </row>
    <row r="9" spans="1:14" ht="36" customHeight="1" x14ac:dyDescent="0.3">
      <c r="A9" s="95">
        <v>3</v>
      </c>
      <c r="B9" s="80"/>
      <c r="C9" s="75" t="s">
        <v>88</v>
      </c>
      <c r="D9" s="82">
        <v>180</v>
      </c>
      <c r="E9" s="76" t="s">
        <v>96</v>
      </c>
      <c r="F9" s="82">
        <v>6</v>
      </c>
      <c r="G9" s="111">
        <v>5103</v>
      </c>
      <c r="H9" s="111">
        <v>75</v>
      </c>
      <c r="I9" s="82">
        <v>6510201</v>
      </c>
      <c r="J9" s="82">
        <v>165</v>
      </c>
      <c r="K9" s="82">
        <v>5480209</v>
      </c>
      <c r="L9" s="82">
        <v>6</v>
      </c>
      <c r="M9" s="111">
        <v>5103</v>
      </c>
      <c r="N9" s="115" t="s">
        <v>158</v>
      </c>
    </row>
    <row r="10" spans="1:14" x14ac:dyDescent="0.3">
      <c r="A10" s="95">
        <v>4</v>
      </c>
      <c r="B10" s="80"/>
      <c r="C10" s="75" t="s">
        <v>89</v>
      </c>
      <c r="D10" s="82">
        <v>157</v>
      </c>
      <c r="E10" s="75" t="s">
        <v>97</v>
      </c>
      <c r="F10" s="82">
        <v>11</v>
      </c>
      <c r="G10" s="2"/>
      <c r="H10" s="2"/>
      <c r="I10" s="96" t="s">
        <v>139</v>
      </c>
      <c r="J10" s="82">
        <v>144</v>
      </c>
      <c r="K10" s="82">
        <v>5520225</v>
      </c>
      <c r="L10" s="82">
        <v>10</v>
      </c>
      <c r="M10" s="2"/>
      <c r="N10" s="2"/>
    </row>
    <row r="11" spans="1:14" x14ac:dyDescent="0.3">
      <c r="A11" s="95">
        <v>5</v>
      </c>
      <c r="B11" s="80"/>
      <c r="C11" s="75" t="s">
        <v>90</v>
      </c>
      <c r="D11" s="82">
        <v>135</v>
      </c>
      <c r="E11" s="75" t="s">
        <v>87</v>
      </c>
      <c r="F11" s="82">
        <v>18</v>
      </c>
      <c r="G11" s="2"/>
      <c r="H11" s="2"/>
      <c r="I11" s="82" t="s">
        <v>92</v>
      </c>
      <c r="J11" s="82">
        <v>120</v>
      </c>
      <c r="K11" s="82">
        <v>5510211</v>
      </c>
      <c r="L11" s="82">
        <v>16</v>
      </c>
      <c r="M11" s="2"/>
      <c r="N11" s="2"/>
    </row>
    <row r="12" spans="1:14" x14ac:dyDescent="0.3">
      <c r="A12" s="95">
        <v>6</v>
      </c>
      <c r="B12" s="80"/>
      <c r="C12" s="75" t="s">
        <v>91</v>
      </c>
      <c r="D12" s="82">
        <v>50</v>
      </c>
      <c r="E12" s="75" t="s">
        <v>98</v>
      </c>
      <c r="F12" s="82">
        <v>22</v>
      </c>
      <c r="G12" s="2"/>
      <c r="H12" s="2"/>
      <c r="I12" s="82">
        <v>6540204</v>
      </c>
      <c r="J12" s="82">
        <v>45</v>
      </c>
      <c r="K12" s="82">
        <v>5540204</v>
      </c>
      <c r="L12" s="82">
        <v>21</v>
      </c>
      <c r="M12" s="2"/>
      <c r="N12" s="2"/>
    </row>
    <row r="13" spans="1:14" x14ac:dyDescent="0.3">
      <c r="A13" s="95">
        <v>7</v>
      </c>
      <c r="B13" s="80"/>
      <c r="C13" s="75" t="s">
        <v>104</v>
      </c>
      <c r="D13" s="2"/>
      <c r="E13" s="75" t="s">
        <v>99</v>
      </c>
      <c r="F13" s="82">
        <v>12</v>
      </c>
      <c r="G13" s="2"/>
      <c r="H13" s="2"/>
      <c r="I13" s="79">
        <v>6510216</v>
      </c>
      <c r="J13" s="82"/>
      <c r="K13" s="82">
        <v>5520117</v>
      </c>
      <c r="L13" s="82">
        <v>11</v>
      </c>
      <c r="M13" s="2"/>
      <c r="N13" s="2"/>
    </row>
    <row r="14" spans="1:14" ht="37.5" x14ac:dyDescent="0.3">
      <c r="A14" s="95">
        <v>8</v>
      </c>
      <c r="B14" s="80"/>
      <c r="C14" s="76" t="s">
        <v>93</v>
      </c>
      <c r="D14" s="2"/>
      <c r="E14" s="75" t="s">
        <v>100</v>
      </c>
      <c r="F14" s="2"/>
      <c r="G14" s="2"/>
      <c r="H14" s="2"/>
      <c r="I14" s="82">
        <v>6340417</v>
      </c>
      <c r="J14" s="82"/>
      <c r="K14" s="82">
        <v>5520227</v>
      </c>
      <c r="L14" s="82"/>
      <c r="M14" s="2"/>
      <c r="N14" s="2"/>
    </row>
    <row r="15" spans="1:14" x14ac:dyDescent="0.3">
      <c r="A15" s="95">
        <v>9</v>
      </c>
      <c r="B15" s="80"/>
      <c r="C15" s="2"/>
      <c r="D15" s="2"/>
      <c r="E15" s="75" t="s">
        <v>101</v>
      </c>
      <c r="F15" s="2"/>
      <c r="G15" s="2"/>
      <c r="H15" s="2"/>
      <c r="I15" s="2"/>
      <c r="J15" s="82"/>
      <c r="K15" s="82">
        <v>5520114</v>
      </c>
      <c r="L15" s="82"/>
      <c r="M15" s="2"/>
      <c r="N15" s="2"/>
    </row>
    <row r="16" spans="1:14" x14ac:dyDescent="0.3">
      <c r="A16" s="95">
        <v>10</v>
      </c>
      <c r="B16" s="80"/>
      <c r="C16" s="2"/>
      <c r="D16" s="2"/>
      <c r="E16" s="75" t="s">
        <v>102</v>
      </c>
      <c r="F16" s="2"/>
      <c r="G16" s="2"/>
      <c r="H16" s="2"/>
      <c r="I16" s="2"/>
      <c r="J16" s="82"/>
      <c r="K16" s="82">
        <v>5520121</v>
      </c>
      <c r="L16" s="82"/>
      <c r="M16" s="2"/>
      <c r="N16" s="2"/>
    </row>
    <row r="17" spans="1:14" x14ac:dyDescent="0.3">
      <c r="A17" s="95">
        <v>11</v>
      </c>
      <c r="B17" s="80"/>
      <c r="C17" s="2"/>
      <c r="D17" s="2"/>
      <c r="E17" s="75" t="s">
        <v>103</v>
      </c>
      <c r="F17" s="2"/>
      <c r="G17" s="2"/>
      <c r="H17" s="2"/>
      <c r="I17" s="2"/>
      <c r="J17" s="82"/>
      <c r="K17" s="82">
        <v>5510216</v>
      </c>
      <c r="L17" s="82"/>
      <c r="M17" s="2"/>
      <c r="N17" s="2"/>
    </row>
    <row r="18" spans="1:14" x14ac:dyDescent="0.3">
      <c r="A18" s="95">
        <v>12</v>
      </c>
      <c r="B18" s="80"/>
      <c r="C18" s="2"/>
      <c r="D18" s="2"/>
      <c r="E18" s="75" t="s">
        <v>105</v>
      </c>
      <c r="F18" s="2"/>
      <c r="G18" s="2"/>
      <c r="H18" s="2"/>
      <c r="I18" s="2"/>
      <c r="J18" s="82"/>
      <c r="K18" s="82">
        <v>5540205</v>
      </c>
      <c r="L18" s="82"/>
      <c r="M18" s="2"/>
      <c r="N18" s="2"/>
    </row>
    <row r="19" spans="1:14" ht="37.5" x14ac:dyDescent="0.3">
      <c r="A19" s="95">
        <v>13</v>
      </c>
      <c r="B19" s="80"/>
      <c r="C19" s="2"/>
      <c r="D19" s="2"/>
      <c r="E19" s="74" t="s">
        <v>93</v>
      </c>
      <c r="F19" s="2"/>
      <c r="G19" s="2"/>
      <c r="H19" s="2"/>
      <c r="I19" s="2"/>
      <c r="J19" s="82"/>
      <c r="K19" s="82">
        <v>5340417</v>
      </c>
      <c r="L19" s="82"/>
      <c r="M19" s="2"/>
      <c r="N19" s="2"/>
    </row>
    <row r="20" spans="1:14" x14ac:dyDescent="0.3">
      <c r="A20" s="95">
        <v>14</v>
      </c>
      <c r="B20" s="80"/>
      <c r="C20" s="2"/>
      <c r="D20" s="2"/>
      <c r="E20" s="75" t="s">
        <v>106</v>
      </c>
      <c r="F20" s="2"/>
      <c r="G20" s="2"/>
      <c r="H20" s="2"/>
      <c r="I20" s="2"/>
      <c r="J20" s="82"/>
      <c r="K20" s="82">
        <v>5340302</v>
      </c>
      <c r="L20" s="82"/>
      <c r="M20" s="2"/>
      <c r="N20" s="2"/>
    </row>
    <row r="21" spans="1:14" x14ac:dyDescent="0.3">
      <c r="A21" s="148" t="s">
        <v>136</v>
      </c>
      <c r="B21" s="152"/>
      <c r="C21" s="149"/>
      <c r="D21" s="82">
        <f>SUM(D7:D20)</f>
        <v>779</v>
      </c>
      <c r="E21" s="2"/>
      <c r="F21" s="82">
        <f t="shared" ref="F21" si="0">SUM(F7:F20)</f>
        <v>151</v>
      </c>
      <c r="G21" s="99"/>
      <c r="H21" s="99">
        <f t="shared" ref="H21" si="1">SUM(H7:H20)</f>
        <v>1031</v>
      </c>
      <c r="I21" s="82"/>
      <c r="J21" s="82">
        <f t="shared" ref="J21" si="2">SUM(J7:J20)</f>
        <v>708</v>
      </c>
      <c r="K21" s="82"/>
      <c r="L21" s="82">
        <f t="shared" ref="L21" si="3">SUM(L7:L20)</f>
        <v>139</v>
      </c>
      <c r="M21" s="2"/>
      <c r="N21" s="2"/>
    </row>
    <row r="23" spans="1:14" x14ac:dyDescent="0.3">
      <c r="A23" s="60"/>
      <c r="B23" s="61" t="s">
        <v>79</v>
      </c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</row>
    <row r="24" spans="1:14" x14ac:dyDescent="0.3">
      <c r="A24" s="139" t="s">
        <v>85</v>
      </c>
      <c r="B24" s="139" t="s">
        <v>12</v>
      </c>
      <c r="C24" s="131" t="s">
        <v>46</v>
      </c>
      <c r="D24" s="131"/>
      <c r="E24" s="131"/>
      <c r="F24" s="131"/>
      <c r="G24" s="131"/>
      <c r="H24" s="131"/>
      <c r="I24" s="131" t="s">
        <v>47</v>
      </c>
      <c r="J24" s="131"/>
      <c r="K24" s="131"/>
      <c r="L24" s="131"/>
      <c r="M24" s="131"/>
      <c r="N24" s="131"/>
    </row>
    <row r="25" spans="1:14" x14ac:dyDescent="0.3">
      <c r="A25" s="141"/>
      <c r="B25" s="141"/>
      <c r="C25" s="148" t="s">
        <v>13</v>
      </c>
      <c r="D25" s="149"/>
      <c r="E25" s="148" t="s">
        <v>15</v>
      </c>
      <c r="F25" s="149"/>
      <c r="G25" s="148" t="s">
        <v>14</v>
      </c>
      <c r="H25" s="149"/>
      <c r="I25" s="148" t="s">
        <v>13</v>
      </c>
      <c r="J25" s="149"/>
      <c r="K25" s="148" t="s">
        <v>15</v>
      </c>
      <c r="L25" s="149"/>
      <c r="M25" s="148" t="s">
        <v>14</v>
      </c>
      <c r="N25" s="149"/>
    </row>
    <row r="26" spans="1:14" x14ac:dyDescent="0.3">
      <c r="A26" s="140"/>
      <c r="B26" s="140"/>
      <c r="C26" s="58" t="s">
        <v>0</v>
      </c>
      <c r="D26" s="82" t="s">
        <v>137</v>
      </c>
      <c r="E26" s="58" t="s">
        <v>0</v>
      </c>
      <c r="F26" s="82" t="s">
        <v>137</v>
      </c>
      <c r="G26" s="58" t="s">
        <v>0</v>
      </c>
      <c r="H26" s="82" t="s">
        <v>137</v>
      </c>
      <c r="I26" s="58" t="s">
        <v>0</v>
      </c>
      <c r="J26" s="82" t="s">
        <v>137</v>
      </c>
      <c r="K26" s="58" t="s">
        <v>0</v>
      </c>
      <c r="L26" s="82" t="s">
        <v>137</v>
      </c>
      <c r="M26" s="58" t="s">
        <v>0</v>
      </c>
      <c r="N26" s="82" t="s">
        <v>137</v>
      </c>
    </row>
    <row r="27" spans="1:14" ht="33" x14ac:dyDescent="0.3">
      <c r="A27" s="95">
        <v>1</v>
      </c>
      <c r="B27" s="139" t="s">
        <v>84</v>
      </c>
      <c r="C27" s="77" t="s">
        <v>107</v>
      </c>
      <c r="D27" s="82"/>
      <c r="E27" s="77" t="s">
        <v>132</v>
      </c>
      <c r="F27" s="2"/>
      <c r="G27" s="111">
        <v>4890</v>
      </c>
      <c r="H27" s="111">
        <v>1100</v>
      </c>
      <c r="I27" s="78">
        <v>6480105</v>
      </c>
      <c r="J27" s="82"/>
      <c r="K27" s="78">
        <v>5480105</v>
      </c>
      <c r="L27" s="82"/>
      <c r="M27" s="111">
        <v>4890</v>
      </c>
      <c r="N27" s="115" t="s">
        <v>158</v>
      </c>
    </row>
    <row r="28" spans="1:14" ht="30.75" x14ac:dyDescent="0.3">
      <c r="A28" s="112">
        <v>2</v>
      </c>
      <c r="B28" s="140"/>
      <c r="C28" s="77" t="s">
        <v>108</v>
      </c>
      <c r="D28" s="82"/>
      <c r="E28" s="77" t="s">
        <v>108</v>
      </c>
      <c r="F28" s="2"/>
      <c r="G28" s="111">
        <v>5102</v>
      </c>
      <c r="H28" s="111">
        <v>162</v>
      </c>
      <c r="I28" s="78">
        <v>6480207</v>
      </c>
      <c r="J28" s="82"/>
      <c r="K28" s="78">
        <v>5480207</v>
      </c>
      <c r="L28" s="82"/>
      <c r="M28" s="111">
        <v>5102</v>
      </c>
      <c r="N28" s="115" t="s">
        <v>158</v>
      </c>
    </row>
    <row r="29" spans="1:14" ht="30.75" x14ac:dyDescent="0.3">
      <c r="A29" s="112">
        <v>3</v>
      </c>
      <c r="B29" s="80"/>
      <c r="C29" s="77" t="s">
        <v>109</v>
      </c>
      <c r="D29" s="82"/>
      <c r="E29" s="77" t="s">
        <v>109</v>
      </c>
      <c r="F29" s="2"/>
      <c r="G29" s="111">
        <v>5103</v>
      </c>
      <c r="H29" s="111">
        <v>197</v>
      </c>
      <c r="I29" s="78">
        <v>6480205</v>
      </c>
      <c r="J29" s="82"/>
      <c r="K29" s="78">
        <v>5480205</v>
      </c>
      <c r="L29" s="82"/>
      <c r="M29" s="111">
        <v>5103</v>
      </c>
      <c r="N29" s="115" t="s">
        <v>158</v>
      </c>
    </row>
    <row r="30" spans="1:14" ht="33" x14ac:dyDescent="0.3">
      <c r="A30" s="112">
        <v>4</v>
      </c>
      <c r="B30" s="80"/>
      <c r="C30" s="77" t="s">
        <v>96</v>
      </c>
      <c r="D30" s="82">
        <v>63</v>
      </c>
      <c r="E30" s="77" t="s">
        <v>96</v>
      </c>
      <c r="F30" s="82">
        <v>7</v>
      </c>
      <c r="G30" s="2"/>
      <c r="H30" s="2"/>
      <c r="I30" s="78">
        <v>6480209</v>
      </c>
      <c r="J30" s="82">
        <v>56</v>
      </c>
      <c r="K30" s="78">
        <v>5480209</v>
      </c>
      <c r="L30" s="82">
        <v>6</v>
      </c>
      <c r="M30" s="2"/>
      <c r="N30" s="2"/>
    </row>
    <row r="31" spans="1:14" x14ac:dyDescent="0.3">
      <c r="A31" s="112">
        <v>5</v>
      </c>
      <c r="B31" s="80"/>
      <c r="C31" s="77" t="s">
        <v>110</v>
      </c>
      <c r="D31" s="82"/>
      <c r="E31" s="77" t="s">
        <v>110</v>
      </c>
      <c r="F31" s="82"/>
      <c r="G31" s="2"/>
      <c r="H31" s="2"/>
      <c r="I31" s="78">
        <v>6480214</v>
      </c>
      <c r="J31" s="82"/>
      <c r="K31" s="78">
        <v>5480214</v>
      </c>
      <c r="L31" s="82"/>
      <c r="M31" s="2"/>
      <c r="N31" s="2"/>
    </row>
    <row r="32" spans="1:14" x14ac:dyDescent="0.3">
      <c r="A32" s="112">
        <v>6</v>
      </c>
      <c r="B32" s="80"/>
      <c r="C32" s="77" t="s">
        <v>111</v>
      </c>
      <c r="D32" s="82"/>
      <c r="E32" s="117"/>
      <c r="F32" s="82"/>
      <c r="G32" s="2"/>
      <c r="H32" s="2"/>
      <c r="I32" s="78">
        <v>6480216</v>
      </c>
      <c r="J32" s="82"/>
      <c r="K32" s="78"/>
      <c r="L32" s="82"/>
      <c r="M32" s="2"/>
      <c r="N32" s="2"/>
    </row>
    <row r="33" spans="1:14" x14ac:dyDescent="0.3">
      <c r="A33" s="112">
        <v>7</v>
      </c>
      <c r="B33" s="80"/>
      <c r="C33" s="77" t="s">
        <v>112</v>
      </c>
      <c r="D33" s="82"/>
      <c r="E33" s="117" t="s">
        <v>112</v>
      </c>
      <c r="F33" s="82"/>
      <c r="G33" s="2"/>
      <c r="H33" s="2"/>
      <c r="I33" s="78">
        <v>6220206</v>
      </c>
      <c r="J33" s="82"/>
      <c r="K33" s="78">
        <v>5220206</v>
      </c>
      <c r="L33" s="82"/>
      <c r="M33" s="2"/>
      <c r="N33" s="2"/>
    </row>
    <row r="34" spans="1:14" x14ac:dyDescent="0.3">
      <c r="A34" s="112">
        <v>8</v>
      </c>
      <c r="B34" s="80"/>
      <c r="C34" s="77" t="s">
        <v>113</v>
      </c>
      <c r="D34" s="82"/>
      <c r="E34" s="117" t="s">
        <v>113</v>
      </c>
      <c r="F34" s="82"/>
      <c r="G34" s="2"/>
      <c r="H34" s="2"/>
      <c r="I34" s="78">
        <v>6340201</v>
      </c>
      <c r="J34" s="82"/>
      <c r="K34" s="78">
        <v>5340201</v>
      </c>
      <c r="L34" s="82"/>
      <c r="M34" s="2"/>
      <c r="N34" s="2"/>
    </row>
    <row r="35" spans="1:14" x14ac:dyDescent="0.3">
      <c r="A35" s="112">
        <v>9</v>
      </c>
      <c r="B35" s="80"/>
      <c r="C35" s="77" t="s">
        <v>106</v>
      </c>
      <c r="D35" s="82"/>
      <c r="E35" s="117" t="s">
        <v>106</v>
      </c>
      <c r="F35" s="82"/>
      <c r="G35" s="2"/>
      <c r="H35" s="2"/>
      <c r="I35" s="78">
        <v>6340302</v>
      </c>
      <c r="J35" s="82"/>
      <c r="K35" s="78">
        <v>5340302</v>
      </c>
      <c r="L35" s="82"/>
      <c r="M35" s="2"/>
      <c r="N35" s="2"/>
    </row>
    <row r="36" spans="1:14" x14ac:dyDescent="0.3">
      <c r="A36" s="112">
        <v>10</v>
      </c>
      <c r="B36" s="80"/>
      <c r="C36" s="77" t="s">
        <v>114</v>
      </c>
      <c r="D36" s="82"/>
      <c r="E36" s="117" t="s">
        <v>114</v>
      </c>
      <c r="F36" s="82"/>
      <c r="G36" s="2"/>
      <c r="H36" s="2"/>
      <c r="I36" s="78">
        <v>6340417</v>
      </c>
      <c r="J36" s="82"/>
      <c r="K36" s="78">
        <v>5340417</v>
      </c>
      <c r="L36" s="82"/>
      <c r="M36" s="2"/>
      <c r="N36" s="2"/>
    </row>
    <row r="37" spans="1:14" ht="33" x14ac:dyDescent="0.3">
      <c r="A37" s="112">
        <v>11</v>
      </c>
      <c r="B37" s="80"/>
      <c r="C37" s="77" t="s">
        <v>115</v>
      </c>
      <c r="D37" s="82">
        <v>96</v>
      </c>
      <c r="E37" s="117" t="s">
        <v>115</v>
      </c>
      <c r="F37" s="82">
        <v>23</v>
      </c>
      <c r="G37" s="2"/>
      <c r="H37" s="2"/>
      <c r="I37" s="78">
        <v>6510201</v>
      </c>
      <c r="J37" s="82">
        <v>87</v>
      </c>
      <c r="K37" s="78">
        <v>5510201</v>
      </c>
      <c r="L37" s="82">
        <v>22</v>
      </c>
      <c r="M37" s="2"/>
      <c r="N37" s="2"/>
    </row>
    <row r="38" spans="1:14" ht="33" x14ac:dyDescent="0.3">
      <c r="A38" s="112">
        <v>12</v>
      </c>
      <c r="B38" s="80"/>
      <c r="C38" s="77" t="s">
        <v>116</v>
      </c>
      <c r="D38" s="82"/>
      <c r="E38" s="117"/>
      <c r="F38" s="82"/>
      <c r="G38" s="2"/>
      <c r="H38" s="2"/>
      <c r="I38" s="78">
        <v>6510212</v>
      </c>
      <c r="J38" s="82"/>
      <c r="K38" s="78"/>
      <c r="L38" s="82"/>
      <c r="M38" s="2"/>
      <c r="N38" s="2"/>
    </row>
    <row r="39" spans="1:14" x14ac:dyDescent="0.3">
      <c r="A39" s="112">
        <v>13</v>
      </c>
      <c r="B39" s="80"/>
      <c r="C39" s="77" t="s">
        <v>102</v>
      </c>
      <c r="D39" s="82"/>
      <c r="E39" s="117"/>
      <c r="F39" s="82"/>
      <c r="G39" s="2"/>
      <c r="H39" s="2"/>
      <c r="I39" s="78">
        <v>6520121</v>
      </c>
      <c r="J39" s="82"/>
      <c r="K39" s="78"/>
      <c r="L39" s="82"/>
      <c r="M39" s="2"/>
      <c r="N39" s="2"/>
    </row>
    <row r="40" spans="1:14" ht="33" x14ac:dyDescent="0.3">
      <c r="A40" s="112">
        <v>14</v>
      </c>
      <c r="B40" s="80"/>
      <c r="C40" s="77" t="s">
        <v>117</v>
      </c>
      <c r="D40" s="82"/>
      <c r="E40" s="117" t="s">
        <v>102</v>
      </c>
      <c r="F40" s="82"/>
      <c r="G40" s="2"/>
      <c r="H40" s="2"/>
      <c r="I40" s="78">
        <v>6520155</v>
      </c>
      <c r="J40" s="82"/>
      <c r="K40" s="78">
        <v>5520121</v>
      </c>
      <c r="L40" s="82"/>
      <c r="M40" s="2"/>
      <c r="N40" s="2"/>
    </row>
    <row r="41" spans="1:14" x14ac:dyDescent="0.3">
      <c r="A41" s="112">
        <v>15</v>
      </c>
      <c r="B41" s="80"/>
      <c r="C41" s="77" t="s">
        <v>118</v>
      </c>
      <c r="D41" s="82">
        <v>144</v>
      </c>
      <c r="E41" s="117" t="s">
        <v>138</v>
      </c>
      <c r="F41" s="82">
        <v>22</v>
      </c>
      <c r="G41" s="2"/>
      <c r="H41" s="2"/>
      <c r="I41" s="78">
        <v>6510216</v>
      </c>
      <c r="J41" s="82">
        <v>129</v>
      </c>
      <c r="K41" s="78">
        <v>5510216</v>
      </c>
      <c r="L41" s="82">
        <v>21</v>
      </c>
      <c r="M41" s="2"/>
      <c r="N41" s="2"/>
    </row>
    <row r="42" spans="1:14" ht="33" x14ac:dyDescent="0.3">
      <c r="A42" s="112">
        <v>16</v>
      </c>
      <c r="B42" s="80"/>
      <c r="C42" s="77" t="s">
        <v>119</v>
      </c>
      <c r="D42" s="82">
        <v>19</v>
      </c>
      <c r="E42" s="117" t="s">
        <v>119</v>
      </c>
      <c r="F42" s="82">
        <v>11</v>
      </c>
      <c r="G42" s="2"/>
      <c r="H42" s="2"/>
      <c r="I42" s="78">
        <v>6510211</v>
      </c>
      <c r="J42" s="82">
        <v>19</v>
      </c>
      <c r="K42" s="78">
        <v>5510211</v>
      </c>
      <c r="L42" s="82">
        <v>11</v>
      </c>
      <c r="M42" s="2"/>
      <c r="N42" s="2"/>
    </row>
    <row r="43" spans="1:14" ht="33" x14ac:dyDescent="0.3">
      <c r="A43" s="112">
        <v>17</v>
      </c>
      <c r="B43" s="80"/>
      <c r="C43" s="77" t="s">
        <v>120</v>
      </c>
      <c r="D43" s="82"/>
      <c r="E43" s="117" t="s">
        <v>101</v>
      </c>
      <c r="F43" s="82"/>
      <c r="G43" s="2"/>
      <c r="H43" s="2"/>
      <c r="I43" s="78">
        <v>6520205</v>
      </c>
      <c r="J43" s="82"/>
      <c r="K43" s="78">
        <v>5520114</v>
      </c>
      <c r="L43" s="82"/>
      <c r="M43" s="2"/>
      <c r="N43" s="2"/>
    </row>
    <row r="44" spans="1:14" ht="33" x14ac:dyDescent="0.3">
      <c r="A44" s="112">
        <v>18</v>
      </c>
      <c r="B44" s="80"/>
      <c r="C44" s="77" t="s">
        <v>121</v>
      </c>
      <c r="D44" s="82"/>
      <c r="E44" s="117"/>
      <c r="F44" s="82"/>
      <c r="G44" s="2"/>
      <c r="H44" s="2"/>
      <c r="I44" s="78">
        <v>6520255</v>
      </c>
      <c r="J44" s="82"/>
      <c r="K44" s="78"/>
      <c r="L44" s="82"/>
      <c r="M44" s="2"/>
      <c r="N44" s="2"/>
    </row>
    <row r="45" spans="1:14" ht="33" x14ac:dyDescent="0.3">
      <c r="A45" s="112">
        <v>19</v>
      </c>
      <c r="B45" s="80"/>
      <c r="C45" s="77" t="s">
        <v>122</v>
      </c>
      <c r="D45" s="82">
        <v>161</v>
      </c>
      <c r="E45" s="117" t="s">
        <v>122</v>
      </c>
      <c r="F45" s="82">
        <v>19</v>
      </c>
      <c r="G45" s="2"/>
      <c r="H45" s="2"/>
      <c r="I45" s="78">
        <v>6510303</v>
      </c>
      <c r="J45" s="82">
        <v>143</v>
      </c>
      <c r="K45" s="78">
        <v>5510303</v>
      </c>
      <c r="L45" s="82">
        <v>18</v>
      </c>
      <c r="M45" s="2"/>
      <c r="N45" s="2"/>
    </row>
    <row r="46" spans="1:14" x14ac:dyDescent="0.3">
      <c r="A46" s="112">
        <v>20</v>
      </c>
      <c r="B46" s="80"/>
      <c r="C46" s="85" t="s">
        <v>155</v>
      </c>
      <c r="D46" s="82"/>
      <c r="E46" s="77" t="s">
        <v>97</v>
      </c>
      <c r="F46" s="82"/>
      <c r="G46" s="2"/>
      <c r="H46" s="2"/>
      <c r="I46" s="78">
        <v>6520263</v>
      </c>
      <c r="J46" s="82"/>
      <c r="K46" s="78">
        <v>5520225</v>
      </c>
      <c r="L46" s="82"/>
      <c r="M46" s="2"/>
      <c r="N46" s="2"/>
    </row>
    <row r="47" spans="1:14" ht="49.5" x14ac:dyDescent="0.3">
      <c r="A47" s="112">
        <v>21</v>
      </c>
      <c r="B47" s="80"/>
      <c r="C47" s="77" t="s">
        <v>124</v>
      </c>
      <c r="D47" s="82"/>
      <c r="E47" s="77"/>
      <c r="F47" s="82"/>
      <c r="G47" s="2"/>
      <c r="H47" s="2"/>
      <c r="I47" s="78">
        <v>6510305</v>
      </c>
      <c r="J47" s="82"/>
      <c r="K47" s="78"/>
      <c r="L47" s="82"/>
      <c r="M47" s="2"/>
      <c r="N47" s="2"/>
    </row>
    <row r="48" spans="1:14" x14ac:dyDescent="0.3">
      <c r="A48" s="112">
        <v>22</v>
      </c>
      <c r="B48" s="80"/>
      <c r="C48" s="77" t="s">
        <v>97</v>
      </c>
      <c r="D48" s="82"/>
      <c r="E48" s="85" t="s">
        <v>155</v>
      </c>
      <c r="F48" s="82"/>
      <c r="G48" s="2"/>
      <c r="H48" s="2"/>
      <c r="I48" s="78">
        <v>6520225</v>
      </c>
      <c r="J48" s="82"/>
      <c r="K48" s="78">
        <v>5520263</v>
      </c>
      <c r="L48" s="82"/>
      <c r="M48" s="2"/>
      <c r="N48" s="2"/>
    </row>
    <row r="49" spans="1:14" x14ac:dyDescent="0.3">
      <c r="A49" s="112">
        <v>23</v>
      </c>
      <c r="B49" s="80"/>
      <c r="C49" s="77" t="s">
        <v>126</v>
      </c>
      <c r="D49" s="82"/>
      <c r="E49" s="77" t="s">
        <v>126</v>
      </c>
      <c r="F49" s="82"/>
      <c r="G49" s="2"/>
      <c r="H49" s="2"/>
      <c r="I49" s="78">
        <v>6520227</v>
      </c>
      <c r="J49" s="82"/>
      <c r="K49" s="78">
        <v>5520227</v>
      </c>
      <c r="L49" s="82"/>
      <c r="M49" s="2"/>
      <c r="N49" s="2"/>
    </row>
    <row r="50" spans="1:14" ht="33" x14ac:dyDescent="0.3">
      <c r="A50" s="112">
        <v>24</v>
      </c>
      <c r="B50" s="80"/>
      <c r="C50" s="77" t="s">
        <v>125</v>
      </c>
      <c r="D50" s="82"/>
      <c r="E50" s="77" t="s">
        <v>125</v>
      </c>
      <c r="F50" s="82"/>
      <c r="G50" s="2"/>
      <c r="H50" s="2"/>
      <c r="I50" s="78">
        <v>6520217</v>
      </c>
      <c r="J50" s="82"/>
      <c r="K50" s="78">
        <v>5520217</v>
      </c>
      <c r="L50" s="82"/>
      <c r="M50" s="2"/>
      <c r="N50" s="2"/>
    </row>
    <row r="51" spans="1:14" x14ac:dyDescent="0.3">
      <c r="A51" s="112">
        <v>25</v>
      </c>
      <c r="B51" s="80"/>
      <c r="C51" s="77" t="s">
        <v>127</v>
      </c>
      <c r="D51" s="82">
        <v>29</v>
      </c>
      <c r="E51" s="77" t="s">
        <v>135</v>
      </c>
      <c r="F51" s="82">
        <v>7</v>
      </c>
      <c r="G51" s="2"/>
      <c r="H51" s="2"/>
      <c r="I51" s="78">
        <v>6540204</v>
      </c>
      <c r="J51" s="82">
        <v>28</v>
      </c>
      <c r="K51" s="78">
        <v>5540204</v>
      </c>
      <c r="L51" s="82">
        <v>7</v>
      </c>
      <c r="M51" s="2"/>
      <c r="N51" s="2"/>
    </row>
    <row r="52" spans="1:14" ht="33" x14ac:dyDescent="0.3">
      <c r="A52" s="112">
        <v>26</v>
      </c>
      <c r="B52" s="80"/>
      <c r="C52" s="77" t="s">
        <v>128</v>
      </c>
      <c r="D52" s="82"/>
      <c r="E52" s="77" t="s">
        <v>128</v>
      </c>
      <c r="F52" s="82"/>
      <c r="G52" s="2"/>
      <c r="H52" s="2"/>
      <c r="I52" s="78">
        <v>6540207</v>
      </c>
      <c r="J52" s="82"/>
      <c r="K52" s="78">
        <v>5540207</v>
      </c>
      <c r="L52" s="82"/>
      <c r="M52" s="2"/>
      <c r="N52" s="2"/>
    </row>
    <row r="53" spans="1:14" x14ac:dyDescent="0.3">
      <c r="A53" s="148" t="s">
        <v>136</v>
      </c>
      <c r="B53" s="152"/>
      <c r="C53" s="149"/>
      <c r="D53" s="82">
        <f>SUM(D27:D52)</f>
        <v>512</v>
      </c>
      <c r="E53" s="2"/>
      <c r="F53" s="82">
        <f>SUM(F27:F52)</f>
        <v>89</v>
      </c>
      <c r="G53" s="99"/>
      <c r="H53" s="99">
        <f>SUM(H27:H52)</f>
        <v>1459</v>
      </c>
      <c r="I53" s="82"/>
      <c r="J53" s="82">
        <f>SUM(J27:J52)</f>
        <v>462</v>
      </c>
      <c r="K53" s="82"/>
      <c r="L53" s="82">
        <f>SUM(L27:L52)</f>
        <v>85</v>
      </c>
      <c r="M53" s="2"/>
      <c r="N53" s="2"/>
    </row>
    <row r="56" spans="1:14" x14ac:dyDescent="0.3">
      <c r="A56" s="60"/>
      <c r="B56" s="61" t="s">
        <v>80</v>
      </c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</row>
    <row r="57" spans="1:14" x14ac:dyDescent="0.3">
      <c r="A57" s="139" t="s">
        <v>85</v>
      </c>
      <c r="B57" s="139" t="s">
        <v>12</v>
      </c>
      <c r="C57" s="131" t="s">
        <v>46</v>
      </c>
      <c r="D57" s="131"/>
      <c r="E57" s="131"/>
      <c r="F57" s="131"/>
      <c r="G57" s="131"/>
      <c r="H57" s="131"/>
      <c r="I57" s="131" t="s">
        <v>47</v>
      </c>
      <c r="J57" s="131"/>
      <c r="K57" s="131"/>
      <c r="L57" s="131"/>
      <c r="M57" s="131"/>
      <c r="N57" s="131"/>
    </row>
    <row r="58" spans="1:14" x14ac:dyDescent="0.3">
      <c r="A58" s="141"/>
      <c r="B58" s="141"/>
      <c r="C58" s="148" t="s">
        <v>13</v>
      </c>
      <c r="D58" s="149"/>
      <c r="E58" s="148" t="s">
        <v>15</v>
      </c>
      <c r="F58" s="149"/>
      <c r="G58" s="148" t="s">
        <v>14</v>
      </c>
      <c r="H58" s="149"/>
      <c r="I58" s="148" t="s">
        <v>13</v>
      </c>
      <c r="J58" s="149"/>
      <c r="K58" s="148" t="s">
        <v>15</v>
      </c>
      <c r="L58" s="149"/>
      <c r="M58" s="148" t="s">
        <v>14</v>
      </c>
      <c r="N58" s="149"/>
    </row>
    <row r="59" spans="1:14" x14ac:dyDescent="0.3">
      <c r="A59" s="140"/>
      <c r="B59" s="140"/>
      <c r="C59" s="58" t="s">
        <v>0</v>
      </c>
      <c r="D59" s="82" t="s">
        <v>137</v>
      </c>
      <c r="E59" s="58" t="s">
        <v>0</v>
      </c>
      <c r="F59" s="82" t="s">
        <v>137</v>
      </c>
      <c r="G59" s="58" t="s">
        <v>0</v>
      </c>
      <c r="H59" s="82" t="s">
        <v>137</v>
      </c>
      <c r="I59" s="58" t="s">
        <v>0</v>
      </c>
      <c r="J59" s="82" t="s">
        <v>137</v>
      </c>
      <c r="K59" s="58" t="s">
        <v>0</v>
      </c>
      <c r="L59" s="82" t="s">
        <v>137</v>
      </c>
      <c r="M59" s="58" t="s">
        <v>0</v>
      </c>
      <c r="N59" s="82" t="s">
        <v>137</v>
      </c>
    </row>
    <row r="60" spans="1:14" ht="33" x14ac:dyDescent="0.3">
      <c r="A60" s="95">
        <v>1</v>
      </c>
      <c r="B60" s="139" t="s">
        <v>84</v>
      </c>
      <c r="C60" s="77" t="s">
        <v>107</v>
      </c>
      <c r="D60" s="95"/>
      <c r="E60" s="77" t="s">
        <v>132</v>
      </c>
      <c r="F60" s="82"/>
      <c r="G60" s="111">
        <v>4890</v>
      </c>
      <c r="H60" s="114">
        <v>1367</v>
      </c>
      <c r="I60" s="78">
        <v>6480105</v>
      </c>
      <c r="J60" s="116"/>
      <c r="K60" s="78">
        <v>5480105</v>
      </c>
      <c r="L60" s="81"/>
      <c r="M60" s="111">
        <v>4890</v>
      </c>
      <c r="N60" s="115" t="s">
        <v>158</v>
      </c>
    </row>
    <row r="61" spans="1:14" ht="30.75" x14ac:dyDescent="0.3">
      <c r="A61" s="95">
        <v>2</v>
      </c>
      <c r="B61" s="140"/>
      <c r="C61" s="77" t="s">
        <v>108</v>
      </c>
      <c r="D61" s="95">
        <v>69</v>
      </c>
      <c r="E61" s="77" t="s">
        <v>108</v>
      </c>
      <c r="F61" s="82"/>
      <c r="G61" s="111">
        <v>5102</v>
      </c>
      <c r="H61" s="111">
        <v>451</v>
      </c>
      <c r="I61" s="78">
        <v>6480207</v>
      </c>
      <c r="J61" s="116">
        <v>69</v>
      </c>
      <c r="K61" s="78">
        <v>5480207</v>
      </c>
      <c r="L61" s="81"/>
      <c r="M61" s="111">
        <v>5102</v>
      </c>
      <c r="N61" s="115" t="s">
        <v>158</v>
      </c>
    </row>
    <row r="62" spans="1:14" ht="30.75" x14ac:dyDescent="0.3">
      <c r="A62" s="95">
        <v>3</v>
      </c>
      <c r="B62" s="80"/>
      <c r="C62" s="77" t="s">
        <v>109</v>
      </c>
      <c r="D62" s="95"/>
      <c r="E62" s="77" t="s">
        <v>109</v>
      </c>
      <c r="F62" s="82"/>
      <c r="G62" s="111">
        <v>5103</v>
      </c>
      <c r="H62" s="111">
        <v>87</v>
      </c>
      <c r="I62" s="78">
        <v>6480205</v>
      </c>
      <c r="J62" s="116"/>
      <c r="K62" s="78">
        <v>5480205</v>
      </c>
      <c r="L62" s="81"/>
      <c r="M62" s="111">
        <v>5103</v>
      </c>
      <c r="N62" s="115" t="s">
        <v>158</v>
      </c>
    </row>
    <row r="63" spans="1:14" ht="33" x14ac:dyDescent="0.3">
      <c r="A63" s="95">
        <v>4</v>
      </c>
      <c r="B63" s="80"/>
      <c r="C63" s="77" t="s">
        <v>96</v>
      </c>
      <c r="D63" s="111">
        <v>45</v>
      </c>
      <c r="E63" s="77" t="s">
        <v>96</v>
      </c>
      <c r="F63" s="82">
        <v>34</v>
      </c>
      <c r="G63" s="2"/>
      <c r="H63" s="2"/>
      <c r="I63" s="78">
        <v>6480209</v>
      </c>
      <c r="J63" s="116">
        <v>45</v>
      </c>
      <c r="K63" s="78">
        <v>5480209</v>
      </c>
      <c r="L63" s="81">
        <v>34</v>
      </c>
      <c r="M63" s="2"/>
      <c r="N63" s="2"/>
    </row>
    <row r="64" spans="1:14" x14ac:dyDescent="0.3">
      <c r="A64" s="95">
        <v>5</v>
      </c>
      <c r="B64" s="80"/>
      <c r="C64" s="77" t="s">
        <v>110</v>
      </c>
      <c r="D64" s="95">
        <v>24</v>
      </c>
      <c r="E64" s="77" t="s">
        <v>110</v>
      </c>
      <c r="F64" s="82"/>
      <c r="G64" s="2"/>
      <c r="H64" s="2"/>
      <c r="I64" s="78">
        <v>6480214</v>
      </c>
      <c r="J64" s="116">
        <v>24</v>
      </c>
      <c r="K64" s="78">
        <v>5480214</v>
      </c>
      <c r="L64" s="81"/>
      <c r="M64" s="2"/>
      <c r="N64" s="2"/>
    </row>
    <row r="65" spans="1:14" x14ac:dyDescent="0.3">
      <c r="A65" s="95">
        <v>6</v>
      </c>
      <c r="B65" s="80"/>
      <c r="C65" s="77" t="s">
        <v>111</v>
      </c>
      <c r="D65" s="95"/>
      <c r="E65" s="77" t="s">
        <v>111</v>
      </c>
      <c r="F65" s="82"/>
      <c r="G65" s="2"/>
      <c r="H65" s="2"/>
      <c r="I65" s="78">
        <v>6480216</v>
      </c>
      <c r="J65" s="116"/>
      <c r="K65" s="78">
        <v>5480216</v>
      </c>
      <c r="L65" s="81"/>
      <c r="M65" s="2"/>
      <c r="N65" s="2"/>
    </row>
    <row r="66" spans="1:14" x14ac:dyDescent="0.3">
      <c r="A66" s="95">
        <v>7</v>
      </c>
      <c r="B66" s="80"/>
      <c r="C66" s="77" t="s">
        <v>112</v>
      </c>
      <c r="D66" s="95"/>
      <c r="E66" s="77" t="s">
        <v>112</v>
      </c>
      <c r="F66" s="82"/>
      <c r="G66" s="2"/>
      <c r="H66" s="2"/>
      <c r="I66" s="78">
        <v>6220206</v>
      </c>
      <c r="J66" s="116"/>
      <c r="K66" s="78">
        <v>5220206</v>
      </c>
      <c r="L66" s="81"/>
      <c r="M66" s="2"/>
      <c r="N66" s="2"/>
    </row>
    <row r="67" spans="1:14" x14ac:dyDescent="0.3">
      <c r="A67" s="95">
        <v>8</v>
      </c>
      <c r="B67" s="80"/>
      <c r="C67" s="77" t="s">
        <v>113</v>
      </c>
      <c r="D67" s="95"/>
      <c r="E67" s="77" t="s">
        <v>113</v>
      </c>
      <c r="F67" s="82"/>
      <c r="G67" s="2"/>
      <c r="H67" s="2"/>
      <c r="I67" s="78">
        <v>6340201</v>
      </c>
      <c r="J67" s="116"/>
      <c r="K67" s="78">
        <v>5340201</v>
      </c>
      <c r="L67" s="81"/>
      <c r="M67" s="2"/>
      <c r="N67" s="2"/>
    </row>
    <row r="68" spans="1:14" x14ac:dyDescent="0.3">
      <c r="A68" s="95">
        <v>9</v>
      </c>
      <c r="B68" s="80"/>
      <c r="C68" s="77" t="s">
        <v>106</v>
      </c>
      <c r="D68" s="95"/>
      <c r="E68" s="77" t="s">
        <v>106</v>
      </c>
      <c r="F68" s="82">
        <v>12</v>
      </c>
      <c r="G68" s="2"/>
      <c r="H68" s="2"/>
      <c r="I68" s="78">
        <v>6340302</v>
      </c>
      <c r="J68" s="116"/>
      <c r="K68" s="78">
        <v>5340302</v>
      </c>
      <c r="L68" s="81">
        <v>12</v>
      </c>
      <c r="M68" s="2"/>
      <c r="N68" s="2"/>
    </row>
    <row r="69" spans="1:14" x14ac:dyDescent="0.3">
      <c r="A69" s="95">
        <v>10</v>
      </c>
      <c r="B69" s="80"/>
      <c r="C69" s="77" t="s">
        <v>114</v>
      </c>
      <c r="D69" s="95">
        <v>11</v>
      </c>
      <c r="E69" s="77" t="s">
        <v>114</v>
      </c>
      <c r="F69" s="82"/>
      <c r="G69" s="2"/>
      <c r="H69" s="2"/>
      <c r="I69" s="78">
        <v>6340417</v>
      </c>
      <c r="J69" s="116">
        <v>11</v>
      </c>
      <c r="K69" s="78">
        <v>5340417</v>
      </c>
      <c r="L69" s="81"/>
      <c r="M69" s="2"/>
      <c r="N69" s="2"/>
    </row>
    <row r="70" spans="1:14" ht="33" x14ac:dyDescent="0.3">
      <c r="A70" s="95">
        <v>11</v>
      </c>
      <c r="B70" s="80"/>
      <c r="C70" s="77" t="s">
        <v>115</v>
      </c>
      <c r="D70" s="95">
        <v>47</v>
      </c>
      <c r="E70" s="77" t="s">
        <v>115</v>
      </c>
      <c r="F70" s="82"/>
      <c r="G70" s="2"/>
      <c r="H70" s="2"/>
      <c r="I70" s="78">
        <v>6510201</v>
      </c>
      <c r="J70" s="116">
        <v>44</v>
      </c>
      <c r="K70" s="78">
        <v>5510201</v>
      </c>
      <c r="L70" s="81"/>
      <c r="M70" s="2"/>
      <c r="N70" s="2"/>
    </row>
    <row r="71" spans="1:14" ht="33" x14ac:dyDescent="0.3">
      <c r="A71" s="95">
        <v>12</v>
      </c>
      <c r="B71" s="80"/>
      <c r="C71" s="77" t="s">
        <v>116</v>
      </c>
      <c r="D71" s="95">
        <v>115</v>
      </c>
      <c r="E71" s="77" t="s">
        <v>133</v>
      </c>
      <c r="F71" s="82"/>
      <c r="G71" s="2"/>
      <c r="H71" s="2"/>
      <c r="I71" s="78">
        <v>6510212</v>
      </c>
      <c r="J71" s="116">
        <v>107</v>
      </c>
      <c r="K71" s="78">
        <v>5510212</v>
      </c>
      <c r="L71" s="81"/>
      <c r="M71" s="2"/>
      <c r="N71" s="2"/>
    </row>
    <row r="72" spans="1:14" ht="33" x14ac:dyDescent="0.3">
      <c r="A72" s="95">
        <v>13</v>
      </c>
      <c r="B72" s="80"/>
      <c r="C72" s="77" t="s">
        <v>102</v>
      </c>
      <c r="D72" s="95"/>
      <c r="E72" s="77" t="s">
        <v>117</v>
      </c>
      <c r="F72" s="82"/>
      <c r="G72" s="2"/>
      <c r="H72" s="2"/>
      <c r="I72" s="78">
        <v>6520121</v>
      </c>
      <c r="J72" s="116"/>
      <c r="K72" s="78">
        <v>5520155</v>
      </c>
      <c r="L72" s="81"/>
      <c r="M72" s="2"/>
      <c r="N72" s="2"/>
    </row>
    <row r="73" spans="1:14" ht="33" x14ac:dyDescent="0.3">
      <c r="A73" s="95">
        <v>14</v>
      </c>
      <c r="B73" s="80"/>
      <c r="C73" s="77" t="s">
        <v>117</v>
      </c>
      <c r="D73" s="95"/>
      <c r="E73" s="77" t="s">
        <v>102</v>
      </c>
      <c r="F73" s="82">
        <v>9</v>
      </c>
      <c r="G73" s="2"/>
      <c r="H73" s="2"/>
      <c r="I73" s="78">
        <v>6520155</v>
      </c>
      <c r="J73" s="116"/>
      <c r="K73" s="78">
        <v>5520121</v>
      </c>
      <c r="L73" s="81">
        <v>9</v>
      </c>
      <c r="M73" s="2"/>
      <c r="N73" s="2"/>
    </row>
    <row r="74" spans="1:14" x14ac:dyDescent="0.3">
      <c r="A74" s="95">
        <v>15</v>
      </c>
      <c r="B74" s="80"/>
      <c r="C74" s="77" t="s">
        <v>118</v>
      </c>
      <c r="D74" s="95">
        <v>221</v>
      </c>
      <c r="E74" s="77" t="s">
        <v>118</v>
      </c>
      <c r="F74" s="82">
        <v>22</v>
      </c>
      <c r="G74" s="2"/>
      <c r="H74" s="2"/>
      <c r="I74" s="78">
        <v>6510216</v>
      </c>
      <c r="J74" s="116">
        <v>221</v>
      </c>
      <c r="K74" s="78">
        <v>5510216</v>
      </c>
      <c r="L74" s="81">
        <v>22</v>
      </c>
      <c r="M74" s="2"/>
      <c r="N74" s="2"/>
    </row>
    <row r="75" spans="1:14" ht="33" x14ac:dyDescent="0.3">
      <c r="A75" s="95">
        <v>16</v>
      </c>
      <c r="B75" s="80"/>
      <c r="C75" s="77" t="s">
        <v>119</v>
      </c>
      <c r="D75" s="95">
        <v>67</v>
      </c>
      <c r="E75" s="77" t="s">
        <v>119</v>
      </c>
      <c r="F75" s="82"/>
      <c r="G75" s="2"/>
      <c r="H75" s="2"/>
      <c r="I75" s="78">
        <v>6510211</v>
      </c>
      <c r="J75" s="116">
        <v>67</v>
      </c>
      <c r="K75" s="78">
        <v>5510211</v>
      </c>
      <c r="L75" s="81"/>
      <c r="M75" s="2"/>
      <c r="N75" s="2"/>
    </row>
    <row r="76" spans="1:14" ht="33" x14ac:dyDescent="0.3">
      <c r="A76" s="95">
        <v>17</v>
      </c>
      <c r="B76" s="80"/>
      <c r="C76" s="77" t="s">
        <v>120</v>
      </c>
      <c r="D76" s="95"/>
      <c r="E76" s="77" t="s">
        <v>101</v>
      </c>
      <c r="F76" s="82">
        <v>14</v>
      </c>
      <c r="G76" s="2"/>
      <c r="H76" s="2"/>
      <c r="I76" s="78">
        <v>6520205</v>
      </c>
      <c r="J76" s="116"/>
      <c r="K76" s="78">
        <v>5520114</v>
      </c>
      <c r="L76" s="81">
        <v>14</v>
      </c>
      <c r="M76" s="2"/>
      <c r="N76" s="2"/>
    </row>
    <row r="77" spans="1:14" ht="33" x14ac:dyDescent="0.3">
      <c r="A77" s="95">
        <v>18</v>
      </c>
      <c r="B77" s="80"/>
      <c r="C77" s="77" t="s">
        <v>121</v>
      </c>
      <c r="D77" s="95"/>
      <c r="E77" s="77" t="s">
        <v>120</v>
      </c>
      <c r="F77" s="82"/>
      <c r="G77" s="2"/>
      <c r="H77" s="2"/>
      <c r="I77" s="78">
        <v>6520255</v>
      </c>
      <c r="J77" s="116"/>
      <c r="K77" s="78">
        <v>5520205</v>
      </c>
      <c r="L77" s="81"/>
      <c r="M77" s="2"/>
      <c r="N77" s="2"/>
    </row>
    <row r="78" spans="1:14" ht="33" x14ac:dyDescent="0.3">
      <c r="A78" s="95">
        <v>19</v>
      </c>
      <c r="B78" s="80"/>
      <c r="C78" s="77" t="s">
        <v>101</v>
      </c>
      <c r="D78" s="95"/>
      <c r="E78" s="77" t="s">
        <v>121</v>
      </c>
      <c r="F78" s="82"/>
      <c r="G78" s="2"/>
      <c r="H78" s="2"/>
      <c r="I78" s="78">
        <v>6520114</v>
      </c>
      <c r="J78" s="116"/>
      <c r="K78" s="78">
        <v>5520255</v>
      </c>
      <c r="L78" s="81"/>
      <c r="M78" s="2"/>
      <c r="N78" s="2"/>
    </row>
    <row r="79" spans="1:14" ht="33" x14ac:dyDescent="0.3">
      <c r="A79" s="95">
        <v>20</v>
      </c>
      <c r="B79" s="80"/>
      <c r="C79" s="77" t="s">
        <v>122</v>
      </c>
      <c r="D79" s="95">
        <v>1</v>
      </c>
      <c r="E79" s="77" t="s">
        <v>122</v>
      </c>
      <c r="F79" s="82"/>
      <c r="G79" s="2"/>
      <c r="H79" s="2"/>
      <c r="I79" s="78">
        <v>6510303</v>
      </c>
      <c r="J79" s="116">
        <v>1</v>
      </c>
      <c r="K79" s="78">
        <v>5510303</v>
      </c>
      <c r="L79" s="81"/>
      <c r="M79" s="2"/>
      <c r="N79" s="2"/>
    </row>
    <row r="80" spans="1:14" ht="33" x14ac:dyDescent="0.3">
      <c r="A80" s="95">
        <v>21</v>
      </c>
      <c r="B80" s="80"/>
      <c r="C80" s="77" t="s">
        <v>123</v>
      </c>
      <c r="D80" s="95">
        <v>71</v>
      </c>
      <c r="E80" s="77" t="s">
        <v>134</v>
      </c>
      <c r="F80" s="82"/>
      <c r="G80" s="2"/>
      <c r="H80" s="2"/>
      <c r="I80" s="78">
        <v>6520263</v>
      </c>
      <c r="J80" s="116">
        <v>66</v>
      </c>
      <c r="K80" s="78">
        <v>5510305</v>
      </c>
      <c r="L80" s="81"/>
      <c r="M80" s="2"/>
      <c r="N80" s="2"/>
    </row>
    <row r="81" spans="1:14" ht="49.5" x14ac:dyDescent="0.3">
      <c r="A81" s="95">
        <v>22</v>
      </c>
      <c r="B81" s="80"/>
      <c r="C81" s="77" t="s">
        <v>124</v>
      </c>
      <c r="D81" s="95">
        <v>26</v>
      </c>
      <c r="E81" s="77" t="s">
        <v>125</v>
      </c>
      <c r="F81" s="82"/>
      <c r="G81" s="2"/>
      <c r="H81" s="2"/>
      <c r="I81" s="78">
        <v>6510305</v>
      </c>
      <c r="J81" s="116">
        <v>25</v>
      </c>
      <c r="K81" s="78">
        <v>5520217</v>
      </c>
      <c r="L81" s="81"/>
      <c r="M81" s="2"/>
      <c r="N81" s="2"/>
    </row>
    <row r="82" spans="1:14" ht="33" x14ac:dyDescent="0.3">
      <c r="A82" s="95">
        <v>23</v>
      </c>
      <c r="B82" s="80"/>
      <c r="C82" s="77" t="s">
        <v>125</v>
      </c>
      <c r="D82" s="95"/>
      <c r="E82" s="77" t="s">
        <v>123</v>
      </c>
      <c r="F82" s="82"/>
      <c r="G82" s="2"/>
      <c r="H82" s="2"/>
      <c r="I82" s="78">
        <v>6520217</v>
      </c>
      <c r="J82" s="116"/>
      <c r="K82" s="78">
        <v>5520263</v>
      </c>
      <c r="L82" s="81"/>
      <c r="M82" s="2"/>
      <c r="N82" s="2"/>
    </row>
    <row r="83" spans="1:14" x14ac:dyDescent="0.3">
      <c r="A83" s="95">
        <v>24</v>
      </c>
      <c r="B83" s="80"/>
      <c r="C83" s="77" t="s">
        <v>97</v>
      </c>
      <c r="D83" s="95">
        <v>33</v>
      </c>
      <c r="E83" s="77" t="s">
        <v>97</v>
      </c>
      <c r="F83" s="82">
        <v>7</v>
      </c>
      <c r="G83" s="2"/>
      <c r="H83" s="2"/>
      <c r="I83" s="78">
        <v>6520225</v>
      </c>
      <c r="J83" s="116">
        <v>31</v>
      </c>
      <c r="K83" s="78">
        <v>5520225</v>
      </c>
      <c r="L83" s="81">
        <v>7</v>
      </c>
      <c r="M83" s="2"/>
      <c r="N83" s="2"/>
    </row>
    <row r="84" spans="1:14" x14ac:dyDescent="0.3">
      <c r="A84" s="95">
        <v>25</v>
      </c>
      <c r="B84" s="80"/>
      <c r="C84" s="77" t="s">
        <v>126</v>
      </c>
      <c r="D84" s="95">
        <v>128</v>
      </c>
      <c r="E84" s="77" t="s">
        <v>126</v>
      </c>
      <c r="F84" s="82">
        <v>34</v>
      </c>
      <c r="G84" s="2"/>
      <c r="H84" s="2"/>
      <c r="I84" s="78">
        <v>6520227</v>
      </c>
      <c r="J84" s="116">
        <v>120</v>
      </c>
      <c r="K84" s="78">
        <v>5520227</v>
      </c>
      <c r="L84" s="81">
        <v>34</v>
      </c>
      <c r="M84" s="2"/>
      <c r="N84" s="2"/>
    </row>
    <row r="85" spans="1:14" x14ac:dyDescent="0.3">
      <c r="A85" s="95">
        <v>26</v>
      </c>
      <c r="B85" s="80"/>
      <c r="C85" s="77" t="s">
        <v>127</v>
      </c>
      <c r="D85" s="95">
        <v>117</v>
      </c>
      <c r="E85" s="77" t="s">
        <v>135</v>
      </c>
      <c r="F85" s="82"/>
      <c r="G85" s="2"/>
      <c r="H85" s="2"/>
      <c r="I85" s="78">
        <v>6540204</v>
      </c>
      <c r="J85" s="116">
        <v>117</v>
      </c>
      <c r="K85" s="78">
        <v>5540204</v>
      </c>
      <c r="L85" s="81"/>
      <c r="M85" s="2"/>
      <c r="N85" s="2"/>
    </row>
    <row r="86" spans="1:14" x14ac:dyDescent="0.3">
      <c r="A86" s="95">
        <v>27</v>
      </c>
      <c r="B86" s="80"/>
      <c r="C86" s="77" t="s">
        <v>105</v>
      </c>
      <c r="D86" s="95"/>
      <c r="E86" s="77" t="s">
        <v>105</v>
      </c>
      <c r="F86" s="82">
        <v>3</v>
      </c>
      <c r="G86" s="2"/>
      <c r="H86" s="2"/>
      <c r="I86" s="78">
        <v>6540205</v>
      </c>
      <c r="J86" s="116"/>
      <c r="K86" s="78">
        <v>5540205</v>
      </c>
      <c r="L86" s="81">
        <v>3</v>
      </c>
      <c r="M86" s="2"/>
      <c r="N86" s="2"/>
    </row>
    <row r="87" spans="1:14" ht="33" x14ac:dyDescent="0.3">
      <c r="A87" s="95">
        <v>28</v>
      </c>
      <c r="B87" s="80"/>
      <c r="C87" s="77" t="s">
        <v>128</v>
      </c>
      <c r="D87" s="95"/>
      <c r="E87" s="77" t="s">
        <v>128</v>
      </c>
      <c r="F87" s="82"/>
      <c r="G87" s="2"/>
      <c r="H87" s="2"/>
      <c r="I87" s="78">
        <v>6540207</v>
      </c>
      <c r="J87" s="116"/>
      <c r="K87" s="78">
        <v>5540207</v>
      </c>
      <c r="L87" s="81"/>
      <c r="M87" s="2"/>
      <c r="N87" s="2"/>
    </row>
    <row r="88" spans="1:14" x14ac:dyDescent="0.3">
      <c r="A88" s="95">
        <v>29</v>
      </c>
      <c r="B88" s="80"/>
      <c r="C88" s="77" t="s">
        <v>129</v>
      </c>
      <c r="D88" s="95"/>
      <c r="E88" s="77" t="s">
        <v>129</v>
      </c>
      <c r="F88" s="82"/>
      <c r="G88" s="2"/>
      <c r="H88" s="2"/>
      <c r="I88" s="78">
        <v>6580201</v>
      </c>
      <c r="J88" s="116"/>
      <c r="K88" s="78">
        <v>5580201</v>
      </c>
      <c r="L88" s="81"/>
      <c r="M88" s="2"/>
      <c r="N88" s="2"/>
    </row>
    <row r="89" spans="1:14" x14ac:dyDescent="0.3">
      <c r="A89" s="95">
        <v>30</v>
      </c>
      <c r="B89" s="80"/>
      <c r="C89" s="77" t="s">
        <v>130</v>
      </c>
      <c r="D89" s="95"/>
      <c r="E89" s="77" t="s">
        <v>99</v>
      </c>
      <c r="F89" s="82"/>
      <c r="G89" s="2"/>
      <c r="H89" s="2"/>
      <c r="I89" s="78">
        <v>6210402</v>
      </c>
      <c r="J89" s="116"/>
      <c r="K89" s="78">
        <v>5520117</v>
      </c>
      <c r="L89" s="81"/>
      <c r="M89" s="2"/>
      <c r="N89" s="2"/>
    </row>
    <row r="90" spans="1:14" x14ac:dyDescent="0.3">
      <c r="A90" s="95">
        <v>31</v>
      </c>
      <c r="B90" s="80"/>
      <c r="C90" s="77" t="s">
        <v>131</v>
      </c>
      <c r="D90" s="95"/>
      <c r="E90" s="77" t="s">
        <v>130</v>
      </c>
      <c r="F90" s="82"/>
      <c r="G90" s="2"/>
      <c r="H90" s="2"/>
      <c r="I90" s="78">
        <v>6340122</v>
      </c>
      <c r="J90" s="116"/>
      <c r="K90" s="78">
        <v>5210402</v>
      </c>
      <c r="L90" s="81"/>
      <c r="M90" s="2"/>
      <c r="N90" s="2"/>
    </row>
    <row r="91" spans="1:14" x14ac:dyDescent="0.3">
      <c r="A91" s="95">
        <v>32</v>
      </c>
      <c r="B91" s="80"/>
      <c r="C91" s="2"/>
      <c r="D91" s="95"/>
      <c r="E91" s="77" t="s">
        <v>131</v>
      </c>
      <c r="F91" s="82"/>
      <c r="G91" s="2"/>
      <c r="H91" s="2"/>
      <c r="I91" s="2"/>
      <c r="J91" s="116"/>
      <c r="K91" s="78">
        <v>5340122</v>
      </c>
      <c r="L91" s="81"/>
      <c r="M91" s="2"/>
      <c r="N91" s="2"/>
    </row>
    <row r="92" spans="1:14" x14ac:dyDescent="0.3">
      <c r="A92" s="148" t="s">
        <v>136</v>
      </c>
      <c r="B92" s="152"/>
      <c r="C92" s="149"/>
      <c r="D92" s="95">
        <f t="shared" ref="D92" si="4">SUM(D60:D91)</f>
        <v>975</v>
      </c>
      <c r="E92" s="2"/>
      <c r="F92" s="82">
        <f t="shared" ref="F92" si="5">SUM(F60:F91)</f>
        <v>135</v>
      </c>
      <c r="G92" s="99"/>
      <c r="H92" s="99">
        <f>SUM(H60:H91)</f>
        <v>1905</v>
      </c>
      <c r="I92" s="82"/>
      <c r="J92" s="116">
        <f t="shared" ref="J92" si="6">SUM(J60:J91)</f>
        <v>948</v>
      </c>
      <c r="K92" s="82"/>
      <c r="L92" s="82">
        <f t="shared" ref="L92" si="7">SUM(L60:L91)</f>
        <v>135</v>
      </c>
      <c r="M92" s="2"/>
      <c r="N92" s="2"/>
    </row>
  </sheetData>
  <mergeCells count="37">
    <mergeCell ref="I57:N57"/>
    <mergeCell ref="C58:D58"/>
    <mergeCell ref="E58:F58"/>
    <mergeCell ref="G58:H58"/>
    <mergeCell ref="I58:J58"/>
    <mergeCell ref="K58:L58"/>
    <mergeCell ref="M58:N58"/>
    <mergeCell ref="I24:N24"/>
    <mergeCell ref="C25:D25"/>
    <mergeCell ref="E25:F25"/>
    <mergeCell ref="G25:H25"/>
    <mergeCell ref="I25:J25"/>
    <mergeCell ref="K25:L25"/>
    <mergeCell ref="M25:N25"/>
    <mergeCell ref="A1:N1"/>
    <mergeCell ref="I4:N4"/>
    <mergeCell ref="I5:J5"/>
    <mergeCell ref="K5:L5"/>
    <mergeCell ref="M5:N5"/>
    <mergeCell ref="C4:H4"/>
    <mergeCell ref="C5:D5"/>
    <mergeCell ref="E5:F5"/>
    <mergeCell ref="G5:H5"/>
    <mergeCell ref="A4:A6"/>
    <mergeCell ref="B4:B6"/>
    <mergeCell ref="B60:B61"/>
    <mergeCell ref="A21:C21"/>
    <mergeCell ref="A53:C53"/>
    <mergeCell ref="A92:C92"/>
    <mergeCell ref="B7:B8"/>
    <mergeCell ref="A24:A26"/>
    <mergeCell ref="B24:B26"/>
    <mergeCell ref="B27:B28"/>
    <mergeCell ref="A57:A59"/>
    <mergeCell ref="B57:B59"/>
    <mergeCell ref="C24:H24"/>
    <mergeCell ref="C57:H57"/>
  </mergeCells>
  <conditionalFormatting sqref="B27">
    <cfRule type="expression" dxfId="2" priority="3" stopIfTrue="1">
      <formula>B27&gt;0</formula>
    </cfRule>
  </conditionalFormatting>
  <conditionalFormatting sqref="B60">
    <cfRule type="expression" dxfId="1" priority="2" stopIfTrue="1">
      <formula>B60&gt;0</formula>
    </cfRule>
  </conditionalFormatting>
  <conditionalFormatting sqref="B7">
    <cfRule type="expression" dxfId="0" priority="1" stopIfTrue="1">
      <formula>B7&gt;0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workbookViewId="0">
      <selection activeCell="V49" sqref="V49"/>
    </sheetView>
  </sheetViews>
  <sheetFormatPr defaultColWidth="9.140625" defaultRowHeight="15.75" x14ac:dyDescent="0.25"/>
  <cols>
    <col min="1" max="1" width="12.28515625" style="43" bestFit="1" customWidth="1"/>
    <col min="2" max="2" width="10.85546875" style="43" customWidth="1"/>
    <col min="3" max="3" width="9.85546875" style="44" bestFit="1" customWidth="1"/>
    <col min="4" max="4" width="8.42578125" style="44" bestFit="1" customWidth="1"/>
    <col min="5" max="5" width="10" style="44" customWidth="1"/>
    <col min="6" max="6" width="8.140625" style="44" customWidth="1"/>
    <col min="7" max="7" width="9.42578125" style="44" customWidth="1"/>
    <col min="8" max="8" width="7.28515625" style="44" bestFit="1" customWidth="1"/>
    <col min="9" max="9" width="8.28515625" style="44" customWidth="1"/>
    <col min="10" max="10" width="7.28515625" style="44" bestFit="1" customWidth="1"/>
    <col min="11" max="11" width="8.28515625" style="44" customWidth="1"/>
    <col min="12" max="12" width="8.7109375" style="44" bestFit="1" customWidth="1"/>
    <col min="13" max="13" width="7.42578125" style="44" bestFit="1" customWidth="1"/>
    <col min="14" max="14" width="5.7109375" style="44" customWidth="1"/>
    <col min="15" max="15" width="10.140625" style="44" customWidth="1"/>
    <col min="16" max="256" width="9.140625" style="45"/>
    <col min="257" max="257" width="17" style="45" bestFit="1" customWidth="1"/>
    <col min="258" max="258" width="10.85546875" style="45" customWidth="1"/>
    <col min="259" max="259" width="9.85546875" style="45" bestFit="1" customWidth="1"/>
    <col min="260" max="260" width="8.42578125" style="45" bestFit="1" customWidth="1"/>
    <col min="261" max="261" width="10" style="45" customWidth="1"/>
    <col min="262" max="262" width="8.140625" style="45" customWidth="1"/>
    <col min="263" max="263" width="9.42578125" style="45" customWidth="1"/>
    <col min="264" max="264" width="7.28515625" style="45" bestFit="1" customWidth="1"/>
    <col min="265" max="265" width="8.28515625" style="45" customWidth="1"/>
    <col min="266" max="266" width="7.28515625" style="45" bestFit="1" customWidth="1"/>
    <col min="267" max="267" width="8.28515625" style="45" customWidth="1"/>
    <col min="268" max="268" width="8.7109375" style="45" bestFit="1" customWidth="1"/>
    <col min="269" max="269" width="7.42578125" style="45" bestFit="1" customWidth="1"/>
    <col min="270" max="270" width="5.7109375" style="45" customWidth="1"/>
    <col min="271" max="271" width="10.140625" style="45" customWidth="1"/>
    <col min="272" max="512" width="9.140625" style="45"/>
    <col min="513" max="513" width="17" style="45" bestFit="1" customWidth="1"/>
    <col min="514" max="514" width="10.85546875" style="45" customWidth="1"/>
    <col min="515" max="515" width="9.85546875" style="45" bestFit="1" customWidth="1"/>
    <col min="516" max="516" width="8.42578125" style="45" bestFit="1" customWidth="1"/>
    <col min="517" max="517" width="10" style="45" customWidth="1"/>
    <col min="518" max="518" width="8.140625" style="45" customWidth="1"/>
    <col min="519" max="519" width="9.42578125" style="45" customWidth="1"/>
    <col min="520" max="520" width="7.28515625" style="45" bestFit="1" customWidth="1"/>
    <col min="521" max="521" width="8.28515625" style="45" customWidth="1"/>
    <col min="522" max="522" width="7.28515625" style="45" bestFit="1" customWidth="1"/>
    <col min="523" max="523" width="8.28515625" style="45" customWidth="1"/>
    <col min="524" max="524" width="8.7109375" style="45" bestFit="1" customWidth="1"/>
    <col min="525" max="525" width="7.42578125" style="45" bestFit="1" customWidth="1"/>
    <col min="526" max="526" width="5.7109375" style="45" customWidth="1"/>
    <col min="527" max="527" width="10.140625" style="45" customWidth="1"/>
    <col min="528" max="768" width="9.140625" style="45"/>
    <col min="769" max="769" width="17" style="45" bestFit="1" customWidth="1"/>
    <col min="770" max="770" width="10.85546875" style="45" customWidth="1"/>
    <col min="771" max="771" width="9.85546875" style="45" bestFit="1" customWidth="1"/>
    <col min="772" max="772" width="8.42578125" style="45" bestFit="1" customWidth="1"/>
    <col min="773" max="773" width="10" style="45" customWidth="1"/>
    <col min="774" max="774" width="8.140625" style="45" customWidth="1"/>
    <col min="775" max="775" width="9.42578125" style="45" customWidth="1"/>
    <col min="776" max="776" width="7.28515625" style="45" bestFit="1" customWidth="1"/>
    <col min="777" max="777" width="8.28515625" style="45" customWidth="1"/>
    <col min="778" max="778" width="7.28515625" style="45" bestFit="1" customWidth="1"/>
    <col min="779" max="779" width="8.28515625" style="45" customWidth="1"/>
    <col min="780" max="780" width="8.7109375" style="45" bestFit="1" customWidth="1"/>
    <col min="781" max="781" width="7.42578125" style="45" bestFit="1" customWidth="1"/>
    <col min="782" max="782" width="5.7109375" style="45" customWidth="1"/>
    <col min="783" max="783" width="10.140625" style="45" customWidth="1"/>
    <col min="784" max="1024" width="9.140625" style="45"/>
    <col min="1025" max="1025" width="17" style="45" bestFit="1" customWidth="1"/>
    <col min="1026" max="1026" width="10.85546875" style="45" customWidth="1"/>
    <col min="1027" max="1027" width="9.85546875" style="45" bestFit="1" customWidth="1"/>
    <col min="1028" max="1028" width="8.42578125" style="45" bestFit="1" customWidth="1"/>
    <col min="1029" max="1029" width="10" style="45" customWidth="1"/>
    <col min="1030" max="1030" width="8.140625" style="45" customWidth="1"/>
    <col min="1031" max="1031" width="9.42578125" style="45" customWidth="1"/>
    <col min="1032" max="1032" width="7.28515625" style="45" bestFit="1" customWidth="1"/>
    <col min="1033" max="1033" width="8.28515625" style="45" customWidth="1"/>
    <col min="1034" max="1034" width="7.28515625" style="45" bestFit="1" customWidth="1"/>
    <col min="1035" max="1035" width="8.28515625" style="45" customWidth="1"/>
    <col min="1036" max="1036" width="8.7109375" style="45" bestFit="1" customWidth="1"/>
    <col min="1037" max="1037" width="7.42578125" style="45" bestFit="1" customWidth="1"/>
    <col min="1038" max="1038" width="5.7109375" style="45" customWidth="1"/>
    <col min="1039" max="1039" width="10.140625" style="45" customWidth="1"/>
    <col min="1040" max="1280" width="9.140625" style="45"/>
    <col min="1281" max="1281" width="17" style="45" bestFit="1" customWidth="1"/>
    <col min="1282" max="1282" width="10.85546875" style="45" customWidth="1"/>
    <col min="1283" max="1283" width="9.85546875" style="45" bestFit="1" customWidth="1"/>
    <col min="1284" max="1284" width="8.42578125" style="45" bestFit="1" customWidth="1"/>
    <col min="1285" max="1285" width="10" style="45" customWidth="1"/>
    <col min="1286" max="1286" width="8.140625" style="45" customWidth="1"/>
    <col min="1287" max="1287" width="9.42578125" style="45" customWidth="1"/>
    <col min="1288" max="1288" width="7.28515625" style="45" bestFit="1" customWidth="1"/>
    <col min="1289" max="1289" width="8.28515625" style="45" customWidth="1"/>
    <col min="1290" max="1290" width="7.28515625" style="45" bestFit="1" customWidth="1"/>
    <col min="1291" max="1291" width="8.28515625" style="45" customWidth="1"/>
    <col min="1292" max="1292" width="8.7109375" style="45" bestFit="1" customWidth="1"/>
    <col min="1293" max="1293" width="7.42578125" style="45" bestFit="1" customWidth="1"/>
    <col min="1294" max="1294" width="5.7109375" style="45" customWidth="1"/>
    <col min="1295" max="1295" width="10.140625" style="45" customWidth="1"/>
    <col min="1296" max="1536" width="9.140625" style="45"/>
    <col min="1537" max="1537" width="17" style="45" bestFit="1" customWidth="1"/>
    <col min="1538" max="1538" width="10.85546875" style="45" customWidth="1"/>
    <col min="1539" max="1539" width="9.85546875" style="45" bestFit="1" customWidth="1"/>
    <col min="1540" max="1540" width="8.42578125" style="45" bestFit="1" customWidth="1"/>
    <col min="1541" max="1541" width="10" style="45" customWidth="1"/>
    <col min="1542" max="1542" width="8.140625" style="45" customWidth="1"/>
    <col min="1543" max="1543" width="9.42578125" style="45" customWidth="1"/>
    <col min="1544" max="1544" width="7.28515625" style="45" bestFit="1" customWidth="1"/>
    <col min="1545" max="1545" width="8.28515625" style="45" customWidth="1"/>
    <col min="1546" max="1546" width="7.28515625" style="45" bestFit="1" customWidth="1"/>
    <col min="1547" max="1547" width="8.28515625" style="45" customWidth="1"/>
    <col min="1548" max="1548" width="8.7109375" style="45" bestFit="1" customWidth="1"/>
    <col min="1549" max="1549" width="7.42578125" style="45" bestFit="1" customWidth="1"/>
    <col min="1550" max="1550" width="5.7109375" style="45" customWidth="1"/>
    <col min="1551" max="1551" width="10.140625" style="45" customWidth="1"/>
    <col min="1552" max="1792" width="9.140625" style="45"/>
    <col min="1793" max="1793" width="17" style="45" bestFit="1" customWidth="1"/>
    <col min="1794" max="1794" width="10.85546875" style="45" customWidth="1"/>
    <col min="1795" max="1795" width="9.85546875" style="45" bestFit="1" customWidth="1"/>
    <col min="1796" max="1796" width="8.42578125" style="45" bestFit="1" customWidth="1"/>
    <col min="1797" max="1797" width="10" style="45" customWidth="1"/>
    <col min="1798" max="1798" width="8.140625" style="45" customWidth="1"/>
    <col min="1799" max="1799" width="9.42578125" style="45" customWidth="1"/>
    <col min="1800" max="1800" width="7.28515625" style="45" bestFit="1" customWidth="1"/>
    <col min="1801" max="1801" width="8.28515625" style="45" customWidth="1"/>
    <col min="1802" max="1802" width="7.28515625" style="45" bestFit="1" customWidth="1"/>
    <col min="1803" max="1803" width="8.28515625" style="45" customWidth="1"/>
    <col min="1804" max="1804" width="8.7109375" style="45" bestFit="1" customWidth="1"/>
    <col min="1805" max="1805" width="7.42578125" style="45" bestFit="1" customWidth="1"/>
    <col min="1806" max="1806" width="5.7109375" style="45" customWidth="1"/>
    <col min="1807" max="1807" width="10.140625" style="45" customWidth="1"/>
    <col min="1808" max="2048" width="9.140625" style="45"/>
    <col min="2049" max="2049" width="17" style="45" bestFit="1" customWidth="1"/>
    <col min="2050" max="2050" width="10.85546875" style="45" customWidth="1"/>
    <col min="2051" max="2051" width="9.85546875" style="45" bestFit="1" customWidth="1"/>
    <col min="2052" max="2052" width="8.42578125" style="45" bestFit="1" customWidth="1"/>
    <col min="2053" max="2053" width="10" style="45" customWidth="1"/>
    <col min="2054" max="2054" width="8.140625" style="45" customWidth="1"/>
    <col min="2055" max="2055" width="9.42578125" style="45" customWidth="1"/>
    <col min="2056" max="2056" width="7.28515625" style="45" bestFit="1" customWidth="1"/>
    <col min="2057" max="2057" width="8.28515625" style="45" customWidth="1"/>
    <col min="2058" max="2058" width="7.28515625" style="45" bestFit="1" customWidth="1"/>
    <col min="2059" max="2059" width="8.28515625" style="45" customWidth="1"/>
    <col min="2060" max="2060" width="8.7109375" style="45" bestFit="1" customWidth="1"/>
    <col min="2061" max="2061" width="7.42578125" style="45" bestFit="1" customWidth="1"/>
    <col min="2062" max="2062" width="5.7109375" style="45" customWidth="1"/>
    <col min="2063" max="2063" width="10.140625" style="45" customWidth="1"/>
    <col min="2064" max="2304" width="9.140625" style="45"/>
    <col min="2305" max="2305" width="17" style="45" bestFit="1" customWidth="1"/>
    <col min="2306" max="2306" width="10.85546875" style="45" customWidth="1"/>
    <col min="2307" max="2307" width="9.85546875" style="45" bestFit="1" customWidth="1"/>
    <col min="2308" max="2308" width="8.42578125" style="45" bestFit="1" customWidth="1"/>
    <col min="2309" max="2309" width="10" style="45" customWidth="1"/>
    <col min="2310" max="2310" width="8.140625" style="45" customWidth="1"/>
    <col min="2311" max="2311" width="9.42578125" style="45" customWidth="1"/>
    <col min="2312" max="2312" width="7.28515625" style="45" bestFit="1" customWidth="1"/>
    <col min="2313" max="2313" width="8.28515625" style="45" customWidth="1"/>
    <col min="2314" max="2314" width="7.28515625" style="45" bestFit="1" customWidth="1"/>
    <col min="2315" max="2315" width="8.28515625" style="45" customWidth="1"/>
    <col min="2316" max="2316" width="8.7109375" style="45" bestFit="1" customWidth="1"/>
    <col min="2317" max="2317" width="7.42578125" style="45" bestFit="1" customWidth="1"/>
    <col min="2318" max="2318" width="5.7109375" style="45" customWidth="1"/>
    <col min="2319" max="2319" width="10.140625" style="45" customWidth="1"/>
    <col min="2320" max="2560" width="9.140625" style="45"/>
    <col min="2561" max="2561" width="17" style="45" bestFit="1" customWidth="1"/>
    <col min="2562" max="2562" width="10.85546875" style="45" customWidth="1"/>
    <col min="2563" max="2563" width="9.85546875" style="45" bestFit="1" customWidth="1"/>
    <col min="2564" max="2564" width="8.42578125" style="45" bestFit="1" customWidth="1"/>
    <col min="2565" max="2565" width="10" style="45" customWidth="1"/>
    <col min="2566" max="2566" width="8.140625" style="45" customWidth="1"/>
    <col min="2567" max="2567" width="9.42578125" style="45" customWidth="1"/>
    <col min="2568" max="2568" width="7.28515625" style="45" bestFit="1" customWidth="1"/>
    <col min="2569" max="2569" width="8.28515625" style="45" customWidth="1"/>
    <col min="2570" max="2570" width="7.28515625" style="45" bestFit="1" customWidth="1"/>
    <col min="2571" max="2571" width="8.28515625" style="45" customWidth="1"/>
    <col min="2572" max="2572" width="8.7109375" style="45" bestFit="1" customWidth="1"/>
    <col min="2573" max="2573" width="7.42578125" style="45" bestFit="1" customWidth="1"/>
    <col min="2574" max="2574" width="5.7109375" style="45" customWidth="1"/>
    <col min="2575" max="2575" width="10.140625" style="45" customWidth="1"/>
    <col min="2576" max="2816" width="9.140625" style="45"/>
    <col min="2817" max="2817" width="17" style="45" bestFit="1" customWidth="1"/>
    <col min="2818" max="2818" width="10.85546875" style="45" customWidth="1"/>
    <col min="2819" max="2819" width="9.85546875" style="45" bestFit="1" customWidth="1"/>
    <col min="2820" max="2820" width="8.42578125" style="45" bestFit="1" customWidth="1"/>
    <col min="2821" max="2821" width="10" style="45" customWidth="1"/>
    <col min="2822" max="2822" width="8.140625" style="45" customWidth="1"/>
    <col min="2823" max="2823" width="9.42578125" style="45" customWidth="1"/>
    <col min="2824" max="2824" width="7.28515625" style="45" bestFit="1" customWidth="1"/>
    <col min="2825" max="2825" width="8.28515625" style="45" customWidth="1"/>
    <col min="2826" max="2826" width="7.28515625" style="45" bestFit="1" customWidth="1"/>
    <col min="2827" max="2827" width="8.28515625" style="45" customWidth="1"/>
    <col min="2828" max="2828" width="8.7109375" style="45" bestFit="1" customWidth="1"/>
    <col min="2829" max="2829" width="7.42578125" style="45" bestFit="1" customWidth="1"/>
    <col min="2830" max="2830" width="5.7109375" style="45" customWidth="1"/>
    <col min="2831" max="2831" width="10.140625" style="45" customWidth="1"/>
    <col min="2832" max="3072" width="9.140625" style="45"/>
    <col min="3073" max="3073" width="17" style="45" bestFit="1" customWidth="1"/>
    <col min="3074" max="3074" width="10.85546875" style="45" customWidth="1"/>
    <col min="3075" max="3075" width="9.85546875" style="45" bestFit="1" customWidth="1"/>
    <col min="3076" max="3076" width="8.42578125" style="45" bestFit="1" customWidth="1"/>
    <col min="3077" max="3077" width="10" style="45" customWidth="1"/>
    <col min="3078" max="3078" width="8.140625" style="45" customWidth="1"/>
    <col min="3079" max="3079" width="9.42578125" style="45" customWidth="1"/>
    <col min="3080" max="3080" width="7.28515625" style="45" bestFit="1" customWidth="1"/>
    <col min="3081" max="3081" width="8.28515625" style="45" customWidth="1"/>
    <col min="3082" max="3082" width="7.28515625" style="45" bestFit="1" customWidth="1"/>
    <col min="3083" max="3083" width="8.28515625" style="45" customWidth="1"/>
    <col min="3084" max="3084" width="8.7109375" style="45" bestFit="1" customWidth="1"/>
    <col min="3085" max="3085" width="7.42578125" style="45" bestFit="1" customWidth="1"/>
    <col min="3086" max="3086" width="5.7109375" style="45" customWidth="1"/>
    <col min="3087" max="3087" width="10.140625" style="45" customWidth="1"/>
    <col min="3088" max="3328" width="9.140625" style="45"/>
    <col min="3329" max="3329" width="17" style="45" bestFit="1" customWidth="1"/>
    <col min="3330" max="3330" width="10.85546875" style="45" customWidth="1"/>
    <col min="3331" max="3331" width="9.85546875" style="45" bestFit="1" customWidth="1"/>
    <col min="3332" max="3332" width="8.42578125" style="45" bestFit="1" customWidth="1"/>
    <col min="3333" max="3333" width="10" style="45" customWidth="1"/>
    <col min="3334" max="3334" width="8.140625" style="45" customWidth="1"/>
    <col min="3335" max="3335" width="9.42578125" style="45" customWidth="1"/>
    <col min="3336" max="3336" width="7.28515625" style="45" bestFit="1" customWidth="1"/>
    <col min="3337" max="3337" width="8.28515625" style="45" customWidth="1"/>
    <col min="3338" max="3338" width="7.28515625" style="45" bestFit="1" customWidth="1"/>
    <col min="3339" max="3339" width="8.28515625" style="45" customWidth="1"/>
    <col min="3340" max="3340" width="8.7109375" style="45" bestFit="1" customWidth="1"/>
    <col min="3341" max="3341" width="7.42578125" style="45" bestFit="1" customWidth="1"/>
    <col min="3342" max="3342" width="5.7109375" style="45" customWidth="1"/>
    <col min="3343" max="3343" width="10.140625" style="45" customWidth="1"/>
    <col min="3344" max="3584" width="9.140625" style="45"/>
    <col min="3585" max="3585" width="17" style="45" bestFit="1" customWidth="1"/>
    <col min="3586" max="3586" width="10.85546875" style="45" customWidth="1"/>
    <col min="3587" max="3587" width="9.85546875" style="45" bestFit="1" customWidth="1"/>
    <col min="3588" max="3588" width="8.42578125" style="45" bestFit="1" customWidth="1"/>
    <col min="3589" max="3589" width="10" style="45" customWidth="1"/>
    <col min="3590" max="3590" width="8.140625" style="45" customWidth="1"/>
    <col min="3591" max="3591" width="9.42578125" style="45" customWidth="1"/>
    <col min="3592" max="3592" width="7.28515625" style="45" bestFit="1" customWidth="1"/>
    <col min="3593" max="3593" width="8.28515625" style="45" customWidth="1"/>
    <col min="3594" max="3594" width="7.28515625" style="45" bestFit="1" customWidth="1"/>
    <col min="3595" max="3595" width="8.28515625" style="45" customWidth="1"/>
    <col min="3596" max="3596" width="8.7109375" style="45" bestFit="1" customWidth="1"/>
    <col min="3597" max="3597" width="7.42578125" style="45" bestFit="1" customWidth="1"/>
    <col min="3598" max="3598" width="5.7109375" style="45" customWidth="1"/>
    <col min="3599" max="3599" width="10.140625" style="45" customWidth="1"/>
    <col min="3600" max="3840" width="9.140625" style="45"/>
    <col min="3841" max="3841" width="17" style="45" bestFit="1" customWidth="1"/>
    <col min="3842" max="3842" width="10.85546875" style="45" customWidth="1"/>
    <col min="3843" max="3843" width="9.85546875" style="45" bestFit="1" customWidth="1"/>
    <col min="3844" max="3844" width="8.42578125" style="45" bestFit="1" customWidth="1"/>
    <col min="3845" max="3845" width="10" style="45" customWidth="1"/>
    <col min="3846" max="3846" width="8.140625" style="45" customWidth="1"/>
    <col min="3847" max="3847" width="9.42578125" style="45" customWidth="1"/>
    <col min="3848" max="3848" width="7.28515625" style="45" bestFit="1" customWidth="1"/>
    <col min="3849" max="3849" width="8.28515625" style="45" customWidth="1"/>
    <col min="3850" max="3850" width="7.28515625" style="45" bestFit="1" customWidth="1"/>
    <col min="3851" max="3851" width="8.28515625" style="45" customWidth="1"/>
    <col min="3852" max="3852" width="8.7109375" style="45" bestFit="1" customWidth="1"/>
    <col min="3853" max="3853" width="7.42578125" style="45" bestFit="1" customWidth="1"/>
    <col min="3854" max="3854" width="5.7109375" style="45" customWidth="1"/>
    <col min="3855" max="3855" width="10.140625" style="45" customWidth="1"/>
    <col min="3856" max="4096" width="9.140625" style="45"/>
    <col min="4097" max="4097" width="17" style="45" bestFit="1" customWidth="1"/>
    <col min="4098" max="4098" width="10.85546875" style="45" customWidth="1"/>
    <col min="4099" max="4099" width="9.85546875" style="45" bestFit="1" customWidth="1"/>
    <col min="4100" max="4100" width="8.42578125" style="45" bestFit="1" customWidth="1"/>
    <col min="4101" max="4101" width="10" style="45" customWidth="1"/>
    <col min="4102" max="4102" width="8.140625" style="45" customWidth="1"/>
    <col min="4103" max="4103" width="9.42578125" style="45" customWidth="1"/>
    <col min="4104" max="4104" width="7.28515625" style="45" bestFit="1" customWidth="1"/>
    <col min="4105" max="4105" width="8.28515625" style="45" customWidth="1"/>
    <col min="4106" max="4106" width="7.28515625" style="45" bestFit="1" customWidth="1"/>
    <col min="4107" max="4107" width="8.28515625" style="45" customWidth="1"/>
    <col min="4108" max="4108" width="8.7109375" style="45" bestFit="1" customWidth="1"/>
    <col min="4109" max="4109" width="7.42578125" style="45" bestFit="1" customWidth="1"/>
    <col min="4110" max="4110" width="5.7109375" style="45" customWidth="1"/>
    <col min="4111" max="4111" width="10.140625" style="45" customWidth="1"/>
    <col min="4112" max="4352" width="9.140625" style="45"/>
    <col min="4353" max="4353" width="17" style="45" bestFit="1" customWidth="1"/>
    <col min="4354" max="4354" width="10.85546875" style="45" customWidth="1"/>
    <col min="4355" max="4355" width="9.85546875" style="45" bestFit="1" customWidth="1"/>
    <col min="4356" max="4356" width="8.42578125" style="45" bestFit="1" customWidth="1"/>
    <col min="4357" max="4357" width="10" style="45" customWidth="1"/>
    <col min="4358" max="4358" width="8.140625" style="45" customWidth="1"/>
    <col min="4359" max="4359" width="9.42578125" style="45" customWidth="1"/>
    <col min="4360" max="4360" width="7.28515625" style="45" bestFit="1" customWidth="1"/>
    <col min="4361" max="4361" width="8.28515625" style="45" customWidth="1"/>
    <col min="4362" max="4362" width="7.28515625" style="45" bestFit="1" customWidth="1"/>
    <col min="4363" max="4363" width="8.28515625" style="45" customWidth="1"/>
    <col min="4364" max="4364" width="8.7109375" style="45" bestFit="1" customWidth="1"/>
    <col min="4365" max="4365" width="7.42578125" style="45" bestFit="1" customWidth="1"/>
    <col min="4366" max="4366" width="5.7109375" style="45" customWidth="1"/>
    <col min="4367" max="4367" width="10.140625" style="45" customWidth="1"/>
    <col min="4368" max="4608" width="9.140625" style="45"/>
    <col min="4609" max="4609" width="17" style="45" bestFit="1" customWidth="1"/>
    <col min="4610" max="4610" width="10.85546875" style="45" customWidth="1"/>
    <col min="4611" max="4611" width="9.85546875" style="45" bestFit="1" customWidth="1"/>
    <col min="4612" max="4612" width="8.42578125" style="45" bestFit="1" customWidth="1"/>
    <col min="4613" max="4613" width="10" style="45" customWidth="1"/>
    <col min="4614" max="4614" width="8.140625" style="45" customWidth="1"/>
    <col min="4615" max="4615" width="9.42578125" style="45" customWidth="1"/>
    <col min="4616" max="4616" width="7.28515625" style="45" bestFit="1" customWidth="1"/>
    <col min="4617" max="4617" width="8.28515625" style="45" customWidth="1"/>
    <col min="4618" max="4618" width="7.28515625" style="45" bestFit="1" customWidth="1"/>
    <col min="4619" max="4619" width="8.28515625" style="45" customWidth="1"/>
    <col min="4620" max="4620" width="8.7109375" style="45" bestFit="1" customWidth="1"/>
    <col min="4621" max="4621" width="7.42578125" style="45" bestFit="1" customWidth="1"/>
    <col min="4622" max="4622" width="5.7109375" style="45" customWidth="1"/>
    <col min="4623" max="4623" width="10.140625" style="45" customWidth="1"/>
    <col min="4624" max="4864" width="9.140625" style="45"/>
    <col min="4865" max="4865" width="17" style="45" bestFit="1" customWidth="1"/>
    <col min="4866" max="4866" width="10.85546875" style="45" customWidth="1"/>
    <col min="4867" max="4867" width="9.85546875" style="45" bestFit="1" customWidth="1"/>
    <col min="4868" max="4868" width="8.42578125" style="45" bestFit="1" customWidth="1"/>
    <col min="4869" max="4869" width="10" style="45" customWidth="1"/>
    <col min="4870" max="4870" width="8.140625" style="45" customWidth="1"/>
    <col min="4871" max="4871" width="9.42578125" style="45" customWidth="1"/>
    <col min="4872" max="4872" width="7.28515625" style="45" bestFit="1" customWidth="1"/>
    <col min="4873" max="4873" width="8.28515625" style="45" customWidth="1"/>
    <col min="4874" max="4874" width="7.28515625" style="45" bestFit="1" customWidth="1"/>
    <col min="4875" max="4875" width="8.28515625" style="45" customWidth="1"/>
    <col min="4876" max="4876" width="8.7109375" style="45" bestFit="1" customWidth="1"/>
    <col min="4877" max="4877" width="7.42578125" style="45" bestFit="1" customWidth="1"/>
    <col min="4878" max="4878" width="5.7109375" style="45" customWidth="1"/>
    <col min="4879" max="4879" width="10.140625" style="45" customWidth="1"/>
    <col min="4880" max="5120" width="9.140625" style="45"/>
    <col min="5121" max="5121" width="17" style="45" bestFit="1" customWidth="1"/>
    <col min="5122" max="5122" width="10.85546875" style="45" customWidth="1"/>
    <col min="5123" max="5123" width="9.85546875" style="45" bestFit="1" customWidth="1"/>
    <col min="5124" max="5124" width="8.42578125" style="45" bestFit="1" customWidth="1"/>
    <col min="5125" max="5125" width="10" style="45" customWidth="1"/>
    <col min="5126" max="5126" width="8.140625" style="45" customWidth="1"/>
    <col min="5127" max="5127" width="9.42578125" style="45" customWidth="1"/>
    <col min="5128" max="5128" width="7.28515625" style="45" bestFit="1" customWidth="1"/>
    <col min="5129" max="5129" width="8.28515625" style="45" customWidth="1"/>
    <col min="5130" max="5130" width="7.28515625" style="45" bestFit="1" customWidth="1"/>
    <col min="5131" max="5131" width="8.28515625" style="45" customWidth="1"/>
    <col min="5132" max="5132" width="8.7109375" style="45" bestFit="1" customWidth="1"/>
    <col min="5133" max="5133" width="7.42578125" style="45" bestFit="1" customWidth="1"/>
    <col min="5134" max="5134" width="5.7109375" style="45" customWidth="1"/>
    <col min="5135" max="5135" width="10.140625" style="45" customWidth="1"/>
    <col min="5136" max="5376" width="9.140625" style="45"/>
    <col min="5377" max="5377" width="17" style="45" bestFit="1" customWidth="1"/>
    <col min="5378" max="5378" width="10.85546875" style="45" customWidth="1"/>
    <col min="5379" max="5379" width="9.85546875" style="45" bestFit="1" customWidth="1"/>
    <col min="5380" max="5380" width="8.42578125" style="45" bestFit="1" customWidth="1"/>
    <col min="5381" max="5381" width="10" style="45" customWidth="1"/>
    <col min="5382" max="5382" width="8.140625" style="45" customWidth="1"/>
    <col min="5383" max="5383" width="9.42578125" style="45" customWidth="1"/>
    <col min="5384" max="5384" width="7.28515625" style="45" bestFit="1" customWidth="1"/>
    <col min="5385" max="5385" width="8.28515625" style="45" customWidth="1"/>
    <col min="5386" max="5386" width="7.28515625" style="45" bestFit="1" customWidth="1"/>
    <col min="5387" max="5387" width="8.28515625" style="45" customWidth="1"/>
    <col min="5388" max="5388" width="8.7109375" style="45" bestFit="1" customWidth="1"/>
    <col min="5389" max="5389" width="7.42578125" style="45" bestFit="1" customWidth="1"/>
    <col min="5390" max="5390" width="5.7109375" style="45" customWidth="1"/>
    <col min="5391" max="5391" width="10.140625" style="45" customWidth="1"/>
    <col min="5392" max="5632" width="9.140625" style="45"/>
    <col min="5633" max="5633" width="17" style="45" bestFit="1" customWidth="1"/>
    <col min="5634" max="5634" width="10.85546875" style="45" customWidth="1"/>
    <col min="5635" max="5635" width="9.85546875" style="45" bestFit="1" customWidth="1"/>
    <col min="5636" max="5636" width="8.42578125" style="45" bestFit="1" customWidth="1"/>
    <col min="5637" max="5637" width="10" style="45" customWidth="1"/>
    <col min="5638" max="5638" width="8.140625" style="45" customWidth="1"/>
    <col min="5639" max="5639" width="9.42578125" style="45" customWidth="1"/>
    <col min="5640" max="5640" width="7.28515625" style="45" bestFit="1" customWidth="1"/>
    <col min="5641" max="5641" width="8.28515625" style="45" customWidth="1"/>
    <col min="5642" max="5642" width="7.28515625" style="45" bestFit="1" customWidth="1"/>
    <col min="5643" max="5643" width="8.28515625" style="45" customWidth="1"/>
    <col min="5644" max="5644" width="8.7109375" style="45" bestFit="1" customWidth="1"/>
    <col min="5645" max="5645" width="7.42578125" style="45" bestFit="1" customWidth="1"/>
    <col min="5646" max="5646" width="5.7109375" style="45" customWidth="1"/>
    <col min="5647" max="5647" width="10.140625" style="45" customWidth="1"/>
    <col min="5648" max="5888" width="9.140625" style="45"/>
    <col min="5889" max="5889" width="17" style="45" bestFit="1" customWidth="1"/>
    <col min="5890" max="5890" width="10.85546875" style="45" customWidth="1"/>
    <col min="5891" max="5891" width="9.85546875" style="45" bestFit="1" customWidth="1"/>
    <col min="5892" max="5892" width="8.42578125" style="45" bestFit="1" customWidth="1"/>
    <col min="5893" max="5893" width="10" style="45" customWidth="1"/>
    <col min="5894" max="5894" width="8.140625" style="45" customWidth="1"/>
    <col min="5895" max="5895" width="9.42578125" style="45" customWidth="1"/>
    <col min="5896" max="5896" width="7.28515625" style="45" bestFit="1" customWidth="1"/>
    <col min="5897" max="5897" width="8.28515625" style="45" customWidth="1"/>
    <col min="5898" max="5898" width="7.28515625" style="45" bestFit="1" customWidth="1"/>
    <col min="5899" max="5899" width="8.28515625" style="45" customWidth="1"/>
    <col min="5900" max="5900" width="8.7109375" style="45" bestFit="1" customWidth="1"/>
    <col min="5901" max="5901" width="7.42578125" style="45" bestFit="1" customWidth="1"/>
    <col min="5902" max="5902" width="5.7109375" style="45" customWidth="1"/>
    <col min="5903" max="5903" width="10.140625" style="45" customWidth="1"/>
    <col min="5904" max="6144" width="9.140625" style="45"/>
    <col min="6145" max="6145" width="17" style="45" bestFit="1" customWidth="1"/>
    <col min="6146" max="6146" width="10.85546875" style="45" customWidth="1"/>
    <col min="6147" max="6147" width="9.85546875" style="45" bestFit="1" customWidth="1"/>
    <col min="6148" max="6148" width="8.42578125" style="45" bestFit="1" customWidth="1"/>
    <col min="6149" max="6149" width="10" style="45" customWidth="1"/>
    <col min="6150" max="6150" width="8.140625" style="45" customWidth="1"/>
    <col min="6151" max="6151" width="9.42578125" style="45" customWidth="1"/>
    <col min="6152" max="6152" width="7.28515625" style="45" bestFit="1" customWidth="1"/>
    <col min="6153" max="6153" width="8.28515625" style="45" customWidth="1"/>
    <col min="6154" max="6154" width="7.28515625" style="45" bestFit="1" customWidth="1"/>
    <col min="6155" max="6155" width="8.28515625" style="45" customWidth="1"/>
    <col min="6156" max="6156" width="8.7109375" style="45" bestFit="1" customWidth="1"/>
    <col min="6157" max="6157" width="7.42578125" style="45" bestFit="1" customWidth="1"/>
    <col min="6158" max="6158" width="5.7109375" style="45" customWidth="1"/>
    <col min="6159" max="6159" width="10.140625" style="45" customWidth="1"/>
    <col min="6160" max="6400" width="9.140625" style="45"/>
    <col min="6401" max="6401" width="17" style="45" bestFit="1" customWidth="1"/>
    <col min="6402" max="6402" width="10.85546875" style="45" customWidth="1"/>
    <col min="6403" max="6403" width="9.85546875" style="45" bestFit="1" customWidth="1"/>
    <col min="6404" max="6404" width="8.42578125" style="45" bestFit="1" customWidth="1"/>
    <col min="6405" max="6405" width="10" style="45" customWidth="1"/>
    <col min="6406" max="6406" width="8.140625" style="45" customWidth="1"/>
    <col min="6407" max="6407" width="9.42578125" style="45" customWidth="1"/>
    <col min="6408" max="6408" width="7.28515625" style="45" bestFit="1" customWidth="1"/>
    <col min="6409" max="6409" width="8.28515625" style="45" customWidth="1"/>
    <col min="6410" max="6410" width="7.28515625" style="45" bestFit="1" customWidth="1"/>
    <col min="6411" max="6411" width="8.28515625" style="45" customWidth="1"/>
    <col min="6412" max="6412" width="8.7109375" style="45" bestFit="1" customWidth="1"/>
    <col min="6413" max="6413" width="7.42578125" style="45" bestFit="1" customWidth="1"/>
    <col min="6414" max="6414" width="5.7109375" style="45" customWidth="1"/>
    <col min="6415" max="6415" width="10.140625" style="45" customWidth="1"/>
    <col min="6416" max="6656" width="9.140625" style="45"/>
    <col min="6657" max="6657" width="17" style="45" bestFit="1" customWidth="1"/>
    <col min="6658" max="6658" width="10.85546875" style="45" customWidth="1"/>
    <col min="6659" max="6659" width="9.85546875" style="45" bestFit="1" customWidth="1"/>
    <col min="6660" max="6660" width="8.42578125" style="45" bestFit="1" customWidth="1"/>
    <col min="6661" max="6661" width="10" style="45" customWidth="1"/>
    <col min="6662" max="6662" width="8.140625" style="45" customWidth="1"/>
    <col min="6663" max="6663" width="9.42578125" style="45" customWidth="1"/>
    <col min="6664" max="6664" width="7.28515625" style="45" bestFit="1" customWidth="1"/>
    <col min="6665" max="6665" width="8.28515625" style="45" customWidth="1"/>
    <col min="6666" max="6666" width="7.28515625" style="45" bestFit="1" customWidth="1"/>
    <col min="6667" max="6667" width="8.28515625" style="45" customWidth="1"/>
    <col min="6668" max="6668" width="8.7109375" style="45" bestFit="1" customWidth="1"/>
    <col min="6669" max="6669" width="7.42578125" style="45" bestFit="1" customWidth="1"/>
    <col min="6670" max="6670" width="5.7109375" style="45" customWidth="1"/>
    <col min="6671" max="6671" width="10.140625" style="45" customWidth="1"/>
    <col min="6672" max="6912" width="9.140625" style="45"/>
    <col min="6913" max="6913" width="17" style="45" bestFit="1" customWidth="1"/>
    <col min="6914" max="6914" width="10.85546875" style="45" customWidth="1"/>
    <col min="6915" max="6915" width="9.85546875" style="45" bestFit="1" customWidth="1"/>
    <col min="6916" max="6916" width="8.42578125" style="45" bestFit="1" customWidth="1"/>
    <col min="6917" max="6917" width="10" style="45" customWidth="1"/>
    <col min="6918" max="6918" width="8.140625" style="45" customWidth="1"/>
    <col min="6919" max="6919" width="9.42578125" style="45" customWidth="1"/>
    <col min="6920" max="6920" width="7.28515625" style="45" bestFit="1" customWidth="1"/>
    <col min="6921" max="6921" width="8.28515625" style="45" customWidth="1"/>
    <col min="6922" max="6922" width="7.28515625" style="45" bestFit="1" customWidth="1"/>
    <col min="6923" max="6923" width="8.28515625" style="45" customWidth="1"/>
    <col min="6924" max="6924" width="8.7109375" style="45" bestFit="1" customWidth="1"/>
    <col min="6925" max="6925" width="7.42578125" style="45" bestFit="1" customWidth="1"/>
    <col min="6926" max="6926" width="5.7109375" style="45" customWidth="1"/>
    <col min="6927" max="6927" width="10.140625" style="45" customWidth="1"/>
    <col min="6928" max="7168" width="9.140625" style="45"/>
    <col min="7169" max="7169" width="17" style="45" bestFit="1" customWidth="1"/>
    <col min="7170" max="7170" width="10.85546875" style="45" customWidth="1"/>
    <col min="7171" max="7171" width="9.85546875" style="45" bestFit="1" customWidth="1"/>
    <col min="7172" max="7172" width="8.42578125" style="45" bestFit="1" customWidth="1"/>
    <col min="7173" max="7173" width="10" style="45" customWidth="1"/>
    <col min="7174" max="7174" width="8.140625" style="45" customWidth="1"/>
    <col min="7175" max="7175" width="9.42578125" style="45" customWidth="1"/>
    <col min="7176" max="7176" width="7.28515625" style="45" bestFit="1" customWidth="1"/>
    <col min="7177" max="7177" width="8.28515625" style="45" customWidth="1"/>
    <col min="7178" max="7178" width="7.28515625" style="45" bestFit="1" customWidth="1"/>
    <col min="7179" max="7179" width="8.28515625" style="45" customWidth="1"/>
    <col min="7180" max="7180" width="8.7109375" style="45" bestFit="1" customWidth="1"/>
    <col min="7181" max="7181" width="7.42578125" style="45" bestFit="1" customWidth="1"/>
    <col min="7182" max="7182" width="5.7109375" style="45" customWidth="1"/>
    <col min="7183" max="7183" width="10.140625" style="45" customWidth="1"/>
    <col min="7184" max="7424" width="9.140625" style="45"/>
    <col min="7425" max="7425" width="17" style="45" bestFit="1" customWidth="1"/>
    <col min="7426" max="7426" width="10.85546875" style="45" customWidth="1"/>
    <col min="7427" max="7427" width="9.85546875" style="45" bestFit="1" customWidth="1"/>
    <col min="7428" max="7428" width="8.42578125" style="45" bestFit="1" customWidth="1"/>
    <col min="7429" max="7429" width="10" style="45" customWidth="1"/>
    <col min="7430" max="7430" width="8.140625" style="45" customWidth="1"/>
    <col min="7431" max="7431" width="9.42578125" style="45" customWidth="1"/>
    <col min="7432" max="7432" width="7.28515625" style="45" bestFit="1" customWidth="1"/>
    <col min="7433" max="7433" width="8.28515625" style="45" customWidth="1"/>
    <col min="7434" max="7434" width="7.28515625" style="45" bestFit="1" customWidth="1"/>
    <col min="7435" max="7435" width="8.28515625" style="45" customWidth="1"/>
    <col min="7436" max="7436" width="8.7109375" style="45" bestFit="1" customWidth="1"/>
    <col min="7437" max="7437" width="7.42578125" style="45" bestFit="1" customWidth="1"/>
    <col min="7438" max="7438" width="5.7109375" style="45" customWidth="1"/>
    <col min="7439" max="7439" width="10.140625" style="45" customWidth="1"/>
    <col min="7440" max="7680" width="9.140625" style="45"/>
    <col min="7681" max="7681" width="17" style="45" bestFit="1" customWidth="1"/>
    <col min="7682" max="7682" width="10.85546875" style="45" customWidth="1"/>
    <col min="7683" max="7683" width="9.85546875" style="45" bestFit="1" customWidth="1"/>
    <col min="7684" max="7684" width="8.42578125" style="45" bestFit="1" customWidth="1"/>
    <col min="7685" max="7685" width="10" style="45" customWidth="1"/>
    <col min="7686" max="7686" width="8.140625" style="45" customWidth="1"/>
    <col min="7687" max="7687" width="9.42578125" style="45" customWidth="1"/>
    <col min="7688" max="7688" width="7.28515625" style="45" bestFit="1" customWidth="1"/>
    <col min="7689" max="7689" width="8.28515625" style="45" customWidth="1"/>
    <col min="7690" max="7690" width="7.28515625" style="45" bestFit="1" customWidth="1"/>
    <col min="7691" max="7691" width="8.28515625" style="45" customWidth="1"/>
    <col min="7692" max="7692" width="8.7109375" style="45" bestFit="1" customWidth="1"/>
    <col min="7693" max="7693" width="7.42578125" style="45" bestFit="1" customWidth="1"/>
    <col min="7694" max="7694" width="5.7109375" style="45" customWidth="1"/>
    <col min="7695" max="7695" width="10.140625" style="45" customWidth="1"/>
    <col min="7696" max="7936" width="9.140625" style="45"/>
    <col min="7937" max="7937" width="17" style="45" bestFit="1" customWidth="1"/>
    <col min="7938" max="7938" width="10.85546875" style="45" customWidth="1"/>
    <col min="7939" max="7939" width="9.85546875" style="45" bestFit="1" customWidth="1"/>
    <col min="7940" max="7940" width="8.42578125" style="45" bestFit="1" customWidth="1"/>
    <col min="7941" max="7941" width="10" style="45" customWidth="1"/>
    <col min="7942" max="7942" width="8.140625" style="45" customWidth="1"/>
    <col min="7943" max="7943" width="9.42578125" style="45" customWidth="1"/>
    <col min="7944" max="7944" width="7.28515625" style="45" bestFit="1" customWidth="1"/>
    <col min="7945" max="7945" width="8.28515625" style="45" customWidth="1"/>
    <col min="7946" max="7946" width="7.28515625" style="45" bestFit="1" customWidth="1"/>
    <col min="7947" max="7947" width="8.28515625" style="45" customWidth="1"/>
    <col min="7948" max="7948" width="8.7109375" style="45" bestFit="1" customWidth="1"/>
    <col min="7949" max="7949" width="7.42578125" style="45" bestFit="1" customWidth="1"/>
    <col min="7950" max="7950" width="5.7109375" style="45" customWidth="1"/>
    <col min="7951" max="7951" width="10.140625" style="45" customWidth="1"/>
    <col min="7952" max="8192" width="9.140625" style="45"/>
    <col min="8193" max="8193" width="17" style="45" bestFit="1" customWidth="1"/>
    <col min="8194" max="8194" width="10.85546875" style="45" customWidth="1"/>
    <col min="8195" max="8195" width="9.85546875" style="45" bestFit="1" customWidth="1"/>
    <col min="8196" max="8196" width="8.42578125" style="45" bestFit="1" customWidth="1"/>
    <col min="8197" max="8197" width="10" style="45" customWidth="1"/>
    <col min="8198" max="8198" width="8.140625" style="45" customWidth="1"/>
    <col min="8199" max="8199" width="9.42578125" style="45" customWidth="1"/>
    <col min="8200" max="8200" width="7.28515625" style="45" bestFit="1" customWidth="1"/>
    <col min="8201" max="8201" width="8.28515625" style="45" customWidth="1"/>
    <col min="8202" max="8202" width="7.28515625" style="45" bestFit="1" customWidth="1"/>
    <col min="8203" max="8203" width="8.28515625" style="45" customWidth="1"/>
    <col min="8204" max="8204" width="8.7109375" style="45" bestFit="1" customWidth="1"/>
    <col min="8205" max="8205" width="7.42578125" style="45" bestFit="1" customWidth="1"/>
    <col min="8206" max="8206" width="5.7109375" style="45" customWidth="1"/>
    <col min="8207" max="8207" width="10.140625" style="45" customWidth="1"/>
    <col min="8208" max="8448" width="9.140625" style="45"/>
    <col min="8449" max="8449" width="17" style="45" bestFit="1" customWidth="1"/>
    <col min="8450" max="8450" width="10.85546875" style="45" customWidth="1"/>
    <col min="8451" max="8451" width="9.85546875" style="45" bestFit="1" customWidth="1"/>
    <col min="8452" max="8452" width="8.42578125" style="45" bestFit="1" customWidth="1"/>
    <col min="8453" max="8453" width="10" style="45" customWidth="1"/>
    <col min="8454" max="8454" width="8.140625" style="45" customWidth="1"/>
    <col min="8455" max="8455" width="9.42578125" style="45" customWidth="1"/>
    <col min="8456" max="8456" width="7.28515625" style="45" bestFit="1" customWidth="1"/>
    <col min="8457" max="8457" width="8.28515625" style="45" customWidth="1"/>
    <col min="8458" max="8458" width="7.28515625" style="45" bestFit="1" customWidth="1"/>
    <col min="8459" max="8459" width="8.28515625" style="45" customWidth="1"/>
    <col min="8460" max="8460" width="8.7109375" style="45" bestFit="1" customWidth="1"/>
    <col min="8461" max="8461" width="7.42578125" style="45" bestFit="1" customWidth="1"/>
    <col min="8462" max="8462" width="5.7109375" style="45" customWidth="1"/>
    <col min="8463" max="8463" width="10.140625" style="45" customWidth="1"/>
    <col min="8464" max="8704" width="9.140625" style="45"/>
    <col min="8705" max="8705" width="17" style="45" bestFit="1" customWidth="1"/>
    <col min="8706" max="8706" width="10.85546875" style="45" customWidth="1"/>
    <col min="8707" max="8707" width="9.85546875" style="45" bestFit="1" customWidth="1"/>
    <col min="8708" max="8708" width="8.42578125" style="45" bestFit="1" customWidth="1"/>
    <col min="8709" max="8709" width="10" style="45" customWidth="1"/>
    <col min="8710" max="8710" width="8.140625" style="45" customWidth="1"/>
    <col min="8711" max="8711" width="9.42578125" style="45" customWidth="1"/>
    <col min="8712" max="8712" width="7.28515625" style="45" bestFit="1" customWidth="1"/>
    <col min="8713" max="8713" width="8.28515625" style="45" customWidth="1"/>
    <col min="8714" max="8714" width="7.28515625" style="45" bestFit="1" customWidth="1"/>
    <col min="8715" max="8715" width="8.28515625" style="45" customWidth="1"/>
    <col min="8716" max="8716" width="8.7109375" style="45" bestFit="1" customWidth="1"/>
    <col min="8717" max="8717" width="7.42578125" style="45" bestFit="1" customWidth="1"/>
    <col min="8718" max="8718" width="5.7109375" style="45" customWidth="1"/>
    <col min="8719" max="8719" width="10.140625" style="45" customWidth="1"/>
    <col min="8720" max="8960" width="9.140625" style="45"/>
    <col min="8961" max="8961" width="17" style="45" bestFit="1" customWidth="1"/>
    <col min="8962" max="8962" width="10.85546875" style="45" customWidth="1"/>
    <col min="8963" max="8963" width="9.85546875" style="45" bestFit="1" customWidth="1"/>
    <col min="8964" max="8964" width="8.42578125" style="45" bestFit="1" customWidth="1"/>
    <col min="8965" max="8965" width="10" style="45" customWidth="1"/>
    <col min="8966" max="8966" width="8.140625" style="45" customWidth="1"/>
    <col min="8967" max="8967" width="9.42578125" style="45" customWidth="1"/>
    <col min="8968" max="8968" width="7.28515625" style="45" bestFit="1" customWidth="1"/>
    <col min="8969" max="8969" width="8.28515625" style="45" customWidth="1"/>
    <col min="8970" max="8970" width="7.28515625" style="45" bestFit="1" customWidth="1"/>
    <col min="8971" max="8971" width="8.28515625" style="45" customWidth="1"/>
    <col min="8972" max="8972" width="8.7109375" style="45" bestFit="1" customWidth="1"/>
    <col min="8973" max="8973" width="7.42578125" style="45" bestFit="1" customWidth="1"/>
    <col min="8974" max="8974" width="5.7109375" style="45" customWidth="1"/>
    <col min="8975" max="8975" width="10.140625" style="45" customWidth="1"/>
    <col min="8976" max="9216" width="9.140625" style="45"/>
    <col min="9217" max="9217" width="17" style="45" bestFit="1" customWidth="1"/>
    <col min="9218" max="9218" width="10.85546875" style="45" customWidth="1"/>
    <col min="9219" max="9219" width="9.85546875" style="45" bestFit="1" customWidth="1"/>
    <col min="9220" max="9220" width="8.42578125" style="45" bestFit="1" customWidth="1"/>
    <col min="9221" max="9221" width="10" style="45" customWidth="1"/>
    <col min="9222" max="9222" width="8.140625" style="45" customWidth="1"/>
    <col min="9223" max="9223" width="9.42578125" style="45" customWidth="1"/>
    <col min="9224" max="9224" width="7.28515625" style="45" bestFit="1" customWidth="1"/>
    <col min="9225" max="9225" width="8.28515625" style="45" customWidth="1"/>
    <col min="9226" max="9226" width="7.28515625" style="45" bestFit="1" customWidth="1"/>
    <col min="9227" max="9227" width="8.28515625" style="45" customWidth="1"/>
    <col min="9228" max="9228" width="8.7109375" style="45" bestFit="1" customWidth="1"/>
    <col min="9229" max="9229" width="7.42578125" style="45" bestFit="1" customWidth="1"/>
    <col min="9230" max="9230" width="5.7109375" style="45" customWidth="1"/>
    <col min="9231" max="9231" width="10.140625" style="45" customWidth="1"/>
    <col min="9232" max="9472" width="9.140625" style="45"/>
    <col min="9473" max="9473" width="17" style="45" bestFit="1" customWidth="1"/>
    <col min="9474" max="9474" width="10.85546875" style="45" customWidth="1"/>
    <col min="9475" max="9475" width="9.85546875" style="45" bestFit="1" customWidth="1"/>
    <col min="9476" max="9476" width="8.42578125" style="45" bestFit="1" customWidth="1"/>
    <col min="9477" max="9477" width="10" style="45" customWidth="1"/>
    <col min="9478" max="9478" width="8.140625" style="45" customWidth="1"/>
    <col min="9479" max="9479" width="9.42578125" style="45" customWidth="1"/>
    <col min="9480" max="9480" width="7.28515625" style="45" bestFit="1" customWidth="1"/>
    <col min="9481" max="9481" width="8.28515625" style="45" customWidth="1"/>
    <col min="9482" max="9482" width="7.28515625" style="45" bestFit="1" customWidth="1"/>
    <col min="9483" max="9483" width="8.28515625" style="45" customWidth="1"/>
    <col min="9484" max="9484" width="8.7109375" style="45" bestFit="1" customWidth="1"/>
    <col min="9485" max="9485" width="7.42578125" style="45" bestFit="1" customWidth="1"/>
    <col min="9486" max="9486" width="5.7109375" style="45" customWidth="1"/>
    <col min="9487" max="9487" width="10.140625" style="45" customWidth="1"/>
    <col min="9488" max="9728" width="9.140625" style="45"/>
    <col min="9729" max="9729" width="17" style="45" bestFit="1" customWidth="1"/>
    <col min="9730" max="9730" width="10.85546875" style="45" customWidth="1"/>
    <col min="9731" max="9731" width="9.85546875" style="45" bestFit="1" customWidth="1"/>
    <col min="9732" max="9732" width="8.42578125" style="45" bestFit="1" customWidth="1"/>
    <col min="9733" max="9733" width="10" style="45" customWidth="1"/>
    <col min="9734" max="9734" width="8.140625" style="45" customWidth="1"/>
    <col min="9735" max="9735" width="9.42578125" style="45" customWidth="1"/>
    <col min="9736" max="9736" width="7.28515625" style="45" bestFit="1" customWidth="1"/>
    <col min="9737" max="9737" width="8.28515625" style="45" customWidth="1"/>
    <col min="9738" max="9738" width="7.28515625" style="45" bestFit="1" customWidth="1"/>
    <col min="9739" max="9739" width="8.28515625" style="45" customWidth="1"/>
    <col min="9740" max="9740" width="8.7109375" style="45" bestFit="1" customWidth="1"/>
    <col min="9741" max="9741" width="7.42578125" style="45" bestFit="1" customWidth="1"/>
    <col min="9742" max="9742" width="5.7109375" style="45" customWidth="1"/>
    <col min="9743" max="9743" width="10.140625" style="45" customWidth="1"/>
    <col min="9744" max="9984" width="9.140625" style="45"/>
    <col min="9985" max="9985" width="17" style="45" bestFit="1" customWidth="1"/>
    <col min="9986" max="9986" width="10.85546875" style="45" customWidth="1"/>
    <col min="9987" max="9987" width="9.85546875" style="45" bestFit="1" customWidth="1"/>
    <col min="9988" max="9988" width="8.42578125" style="45" bestFit="1" customWidth="1"/>
    <col min="9989" max="9989" width="10" style="45" customWidth="1"/>
    <col min="9990" max="9990" width="8.140625" style="45" customWidth="1"/>
    <col min="9991" max="9991" width="9.42578125" style="45" customWidth="1"/>
    <col min="9992" max="9992" width="7.28515625" style="45" bestFit="1" customWidth="1"/>
    <col min="9993" max="9993" width="8.28515625" style="45" customWidth="1"/>
    <col min="9994" max="9994" width="7.28515625" style="45" bestFit="1" customWidth="1"/>
    <col min="9995" max="9995" width="8.28515625" style="45" customWidth="1"/>
    <col min="9996" max="9996" width="8.7109375" style="45" bestFit="1" customWidth="1"/>
    <col min="9997" max="9997" width="7.42578125" style="45" bestFit="1" customWidth="1"/>
    <col min="9998" max="9998" width="5.7109375" style="45" customWidth="1"/>
    <col min="9999" max="9999" width="10.140625" style="45" customWidth="1"/>
    <col min="10000" max="10240" width="9.140625" style="45"/>
    <col min="10241" max="10241" width="17" style="45" bestFit="1" customWidth="1"/>
    <col min="10242" max="10242" width="10.85546875" style="45" customWidth="1"/>
    <col min="10243" max="10243" width="9.85546875" style="45" bestFit="1" customWidth="1"/>
    <col min="10244" max="10244" width="8.42578125" style="45" bestFit="1" customWidth="1"/>
    <col min="10245" max="10245" width="10" style="45" customWidth="1"/>
    <col min="10246" max="10246" width="8.140625" style="45" customWidth="1"/>
    <col min="10247" max="10247" width="9.42578125" style="45" customWidth="1"/>
    <col min="10248" max="10248" width="7.28515625" style="45" bestFit="1" customWidth="1"/>
    <col min="10249" max="10249" width="8.28515625" style="45" customWidth="1"/>
    <col min="10250" max="10250" width="7.28515625" style="45" bestFit="1" customWidth="1"/>
    <col min="10251" max="10251" width="8.28515625" style="45" customWidth="1"/>
    <col min="10252" max="10252" width="8.7109375" style="45" bestFit="1" customWidth="1"/>
    <col min="10253" max="10253" width="7.42578125" style="45" bestFit="1" customWidth="1"/>
    <col min="10254" max="10254" width="5.7109375" style="45" customWidth="1"/>
    <col min="10255" max="10255" width="10.140625" style="45" customWidth="1"/>
    <col min="10256" max="10496" width="9.140625" style="45"/>
    <col min="10497" max="10497" width="17" style="45" bestFit="1" customWidth="1"/>
    <col min="10498" max="10498" width="10.85546875" style="45" customWidth="1"/>
    <col min="10499" max="10499" width="9.85546875" style="45" bestFit="1" customWidth="1"/>
    <col min="10500" max="10500" width="8.42578125" style="45" bestFit="1" customWidth="1"/>
    <col min="10501" max="10501" width="10" style="45" customWidth="1"/>
    <col min="10502" max="10502" width="8.140625" style="45" customWidth="1"/>
    <col min="10503" max="10503" width="9.42578125" style="45" customWidth="1"/>
    <col min="10504" max="10504" width="7.28515625" style="45" bestFit="1" customWidth="1"/>
    <col min="10505" max="10505" width="8.28515625" style="45" customWidth="1"/>
    <col min="10506" max="10506" width="7.28515625" style="45" bestFit="1" customWidth="1"/>
    <col min="10507" max="10507" width="8.28515625" style="45" customWidth="1"/>
    <col min="10508" max="10508" width="8.7109375" style="45" bestFit="1" customWidth="1"/>
    <col min="10509" max="10509" width="7.42578125" style="45" bestFit="1" customWidth="1"/>
    <col min="10510" max="10510" width="5.7109375" style="45" customWidth="1"/>
    <col min="10511" max="10511" width="10.140625" style="45" customWidth="1"/>
    <col min="10512" max="10752" width="9.140625" style="45"/>
    <col min="10753" max="10753" width="17" style="45" bestFit="1" customWidth="1"/>
    <col min="10754" max="10754" width="10.85546875" style="45" customWidth="1"/>
    <col min="10755" max="10755" width="9.85546875" style="45" bestFit="1" customWidth="1"/>
    <col min="10756" max="10756" width="8.42578125" style="45" bestFit="1" customWidth="1"/>
    <col min="10757" max="10757" width="10" style="45" customWidth="1"/>
    <col min="10758" max="10758" width="8.140625" style="45" customWidth="1"/>
    <col min="10759" max="10759" width="9.42578125" style="45" customWidth="1"/>
    <col min="10760" max="10760" width="7.28515625" style="45" bestFit="1" customWidth="1"/>
    <col min="10761" max="10761" width="8.28515625" style="45" customWidth="1"/>
    <col min="10762" max="10762" width="7.28515625" style="45" bestFit="1" customWidth="1"/>
    <col min="10763" max="10763" width="8.28515625" style="45" customWidth="1"/>
    <col min="10764" max="10764" width="8.7109375" style="45" bestFit="1" customWidth="1"/>
    <col min="10765" max="10765" width="7.42578125" style="45" bestFit="1" customWidth="1"/>
    <col min="10766" max="10766" width="5.7109375" style="45" customWidth="1"/>
    <col min="10767" max="10767" width="10.140625" style="45" customWidth="1"/>
    <col min="10768" max="11008" width="9.140625" style="45"/>
    <col min="11009" max="11009" width="17" style="45" bestFit="1" customWidth="1"/>
    <col min="11010" max="11010" width="10.85546875" style="45" customWidth="1"/>
    <col min="11011" max="11011" width="9.85546875" style="45" bestFit="1" customWidth="1"/>
    <col min="11012" max="11012" width="8.42578125" style="45" bestFit="1" customWidth="1"/>
    <col min="11013" max="11013" width="10" style="45" customWidth="1"/>
    <col min="11014" max="11014" width="8.140625" style="45" customWidth="1"/>
    <col min="11015" max="11015" width="9.42578125" style="45" customWidth="1"/>
    <col min="11016" max="11016" width="7.28515625" style="45" bestFit="1" customWidth="1"/>
    <col min="11017" max="11017" width="8.28515625" style="45" customWidth="1"/>
    <col min="11018" max="11018" width="7.28515625" style="45" bestFit="1" customWidth="1"/>
    <col min="11019" max="11019" width="8.28515625" style="45" customWidth="1"/>
    <col min="11020" max="11020" width="8.7109375" style="45" bestFit="1" customWidth="1"/>
    <col min="11021" max="11021" width="7.42578125" style="45" bestFit="1" customWidth="1"/>
    <col min="11022" max="11022" width="5.7109375" style="45" customWidth="1"/>
    <col min="11023" max="11023" width="10.140625" style="45" customWidth="1"/>
    <col min="11024" max="11264" width="9.140625" style="45"/>
    <col min="11265" max="11265" width="17" style="45" bestFit="1" customWidth="1"/>
    <col min="11266" max="11266" width="10.85546875" style="45" customWidth="1"/>
    <col min="11267" max="11267" width="9.85546875" style="45" bestFit="1" customWidth="1"/>
    <col min="11268" max="11268" width="8.42578125" style="45" bestFit="1" customWidth="1"/>
    <col min="11269" max="11269" width="10" style="45" customWidth="1"/>
    <col min="11270" max="11270" width="8.140625" style="45" customWidth="1"/>
    <col min="11271" max="11271" width="9.42578125" style="45" customWidth="1"/>
    <col min="11272" max="11272" width="7.28515625" style="45" bestFit="1" customWidth="1"/>
    <col min="11273" max="11273" width="8.28515625" style="45" customWidth="1"/>
    <col min="11274" max="11274" width="7.28515625" style="45" bestFit="1" customWidth="1"/>
    <col min="11275" max="11275" width="8.28515625" style="45" customWidth="1"/>
    <col min="11276" max="11276" width="8.7109375" style="45" bestFit="1" customWidth="1"/>
    <col min="11277" max="11277" width="7.42578125" style="45" bestFit="1" customWidth="1"/>
    <col min="11278" max="11278" width="5.7109375" style="45" customWidth="1"/>
    <col min="11279" max="11279" width="10.140625" style="45" customWidth="1"/>
    <col min="11280" max="11520" width="9.140625" style="45"/>
    <col min="11521" max="11521" width="17" style="45" bestFit="1" customWidth="1"/>
    <col min="11522" max="11522" width="10.85546875" style="45" customWidth="1"/>
    <col min="11523" max="11523" width="9.85546875" style="45" bestFit="1" customWidth="1"/>
    <col min="11524" max="11524" width="8.42578125" style="45" bestFit="1" customWidth="1"/>
    <col min="11525" max="11525" width="10" style="45" customWidth="1"/>
    <col min="11526" max="11526" width="8.140625" style="45" customWidth="1"/>
    <col min="11527" max="11527" width="9.42578125" style="45" customWidth="1"/>
    <col min="11528" max="11528" width="7.28515625" style="45" bestFit="1" customWidth="1"/>
    <col min="11529" max="11529" width="8.28515625" style="45" customWidth="1"/>
    <col min="11530" max="11530" width="7.28515625" style="45" bestFit="1" customWidth="1"/>
    <col min="11531" max="11531" width="8.28515625" style="45" customWidth="1"/>
    <col min="11532" max="11532" width="8.7109375" style="45" bestFit="1" customWidth="1"/>
    <col min="11533" max="11533" width="7.42578125" style="45" bestFit="1" customWidth="1"/>
    <col min="11534" max="11534" width="5.7109375" style="45" customWidth="1"/>
    <col min="11535" max="11535" width="10.140625" style="45" customWidth="1"/>
    <col min="11536" max="11776" width="9.140625" style="45"/>
    <col min="11777" max="11777" width="17" style="45" bestFit="1" customWidth="1"/>
    <col min="11778" max="11778" width="10.85546875" style="45" customWidth="1"/>
    <col min="11779" max="11779" width="9.85546875" style="45" bestFit="1" customWidth="1"/>
    <col min="11780" max="11780" width="8.42578125" style="45" bestFit="1" customWidth="1"/>
    <col min="11781" max="11781" width="10" style="45" customWidth="1"/>
    <col min="11782" max="11782" width="8.140625" style="45" customWidth="1"/>
    <col min="11783" max="11783" width="9.42578125" style="45" customWidth="1"/>
    <col min="11784" max="11784" width="7.28515625" style="45" bestFit="1" customWidth="1"/>
    <col min="11785" max="11785" width="8.28515625" style="45" customWidth="1"/>
    <col min="11786" max="11786" width="7.28515625" style="45" bestFit="1" customWidth="1"/>
    <col min="11787" max="11787" width="8.28515625" style="45" customWidth="1"/>
    <col min="11788" max="11788" width="8.7109375" style="45" bestFit="1" customWidth="1"/>
    <col min="11789" max="11789" width="7.42578125" style="45" bestFit="1" customWidth="1"/>
    <col min="11790" max="11790" width="5.7109375" style="45" customWidth="1"/>
    <col min="11791" max="11791" width="10.140625" style="45" customWidth="1"/>
    <col min="11792" max="12032" width="9.140625" style="45"/>
    <col min="12033" max="12033" width="17" style="45" bestFit="1" customWidth="1"/>
    <col min="12034" max="12034" width="10.85546875" style="45" customWidth="1"/>
    <col min="12035" max="12035" width="9.85546875" style="45" bestFit="1" customWidth="1"/>
    <col min="12036" max="12036" width="8.42578125" style="45" bestFit="1" customWidth="1"/>
    <col min="12037" max="12037" width="10" style="45" customWidth="1"/>
    <col min="12038" max="12038" width="8.140625" style="45" customWidth="1"/>
    <col min="12039" max="12039" width="9.42578125" style="45" customWidth="1"/>
    <col min="12040" max="12040" width="7.28515625" style="45" bestFit="1" customWidth="1"/>
    <col min="12041" max="12041" width="8.28515625" style="45" customWidth="1"/>
    <col min="12042" max="12042" width="7.28515625" style="45" bestFit="1" customWidth="1"/>
    <col min="12043" max="12043" width="8.28515625" style="45" customWidth="1"/>
    <col min="12044" max="12044" width="8.7109375" style="45" bestFit="1" customWidth="1"/>
    <col min="12045" max="12045" width="7.42578125" style="45" bestFit="1" customWidth="1"/>
    <col min="12046" max="12046" width="5.7109375" style="45" customWidth="1"/>
    <col min="12047" max="12047" width="10.140625" style="45" customWidth="1"/>
    <col min="12048" max="12288" width="9.140625" style="45"/>
    <col min="12289" max="12289" width="17" style="45" bestFit="1" customWidth="1"/>
    <col min="12290" max="12290" width="10.85546875" style="45" customWidth="1"/>
    <col min="12291" max="12291" width="9.85546875" style="45" bestFit="1" customWidth="1"/>
    <col min="12292" max="12292" width="8.42578125" style="45" bestFit="1" customWidth="1"/>
    <col min="12293" max="12293" width="10" style="45" customWidth="1"/>
    <col min="12294" max="12294" width="8.140625" style="45" customWidth="1"/>
    <col min="12295" max="12295" width="9.42578125" style="45" customWidth="1"/>
    <col min="12296" max="12296" width="7.28515625" style="45" bestFit="1" customWidth="1"/>
    <col min="12297" max="12297" width="8.28515625" style="45" customWidth="1"/>
    <col min="12298" max="12298" width="7.28515625" style="45" bestFit="1" customWidth="1"/>
    <col min="12299" max="12299" width="8.28515625" style="45" customWidth="1"/>
    <col min="12300" max="12300" width="8.7109375" style="45" bestFit="1" customWidth="1"/>
    <col min="12301" max="12301" width="7.42578125" style="45" bestFit="1" customWidth="1"/>
    <col min="12302" max="12302" width="5.7109375" style="45" customWidth="1"/>
    <col min="12303" max="12303" width="10.140625" style="45" customWidth="1"/>
    <col min="12304" max="12544" width="9.140625" style="45"/>
    <col min="12545" max="12545" width="17" style="45" bestFit="1" customWidth="1"/>
    <col min="12546" max="12546" width="10.85546875" style="45" customWidth="1"/>
    <col min="12547" max="12547" width="9.85546875" style="45" bestFit="1" customWidth="1"/>
    <col min="12548" max="12548" width="8.42578125" style="45" bestFit="1" customWidth="1"/>
    <col min="12549" max="12549" width="10" style="45" customWidth="1"/>
    <col min="12550" max="12550" width="8.140625" style="45" customWidth="1"/>
    <col min="12551" max="12551" width="9.42578125" style="45" customWidth="1"/>
    <col min="12552" max="12552" width="7.28515625" style="45" bestFit="1" customWidth="1"/>
    <col min="12553" max="12553" width="8.28515625" style="45" customWidth="1"/>
    <col min="12554" max="12554" width="7.28515625" style="45" bestFit="1" customWidth="1"/>
    <col min="12555" max="12555" width="8.28515625" style="45" customWidth="1"/>
    <col min="12556" max="12556" width="8.7109375" style="45" bestFit="1" customWidth="1"/>
    <col min="12557" max="12557" width="7.42578125" style="45" bestFit="1" customWidth="1"/>
    <col min="12558" max="12558" width="5.7109375" style="45" customWidth="1"/>
    <col min="12559" max="12559" width="10.140625" style="45" customWidth="1"/>
    <col min="12560" max="12800" width="9.140625" style="45"/>
    <col min="12801" max="12801" width="17" style="45" bestFit="1" customWidth="1"/>
    <col min="12802" max="12802" width="10.85546875" style="45" customWidth="1"/>
    <col min="12803" max="12803" width="9.85546875" style="45" bestFit="1" customWidth="1"/>
    <col min="12804" max="12804" width="8.42578125" style="45" bestFit="1" customWidth="1"/>
    <col min="12805" max="12805" width="10" style="45" customWidth="1"/>
    <col min="12806" max="12806" width="8.140625" style="45" customWidth="1"/>
    <col min="12807" max="12807" width="9.42578125" style="45" customWidth="1"/>
    <col min="12808" max="12808" width="7.28515625" style="45" bestFit="1" customWidth="1"/>
    <col min="12809" max="12809" width="8.28515625" style="45" customWidth="1"/>
    <col min="12810" max="12810" width="7.28515625" style="45" bestFit="1" customWidth="1"/>
    <col min="12811" max="12811" width="8.28515625" style="45" customWidth="1"/>
    <col min="12812" max="12812" width="8.7109375" style="45" bestFit="1" customWidth="1"/>
    <col min="12813" max="12813" width="7.42578125" style="45" bestFit="1" customWidth="1"/>
    <col min="12814" max="12814" width="5.7109375" style="45" customWidth="1"/>
    <col min="12815" max="12815" width="10.140625" style="45" customWidth="1"/>
    <col min="12816" max="13056" width="9.140625" style="45"/>
    <col min="13057" max="13057" width="17" style="45" bestFit="1" customWidth="1"/>
    <col min="13058" max="13058" width="10.85546875" style="45" customWidth="1"/>
    <col min="13059" max="13059" width="9.85546875" style="45" bestFit="1" customWidth="1"/>
    <col min="13060" max="13060" width="8.42578125" style="45" bestFit="1" customWidth="1"/>
    <col min="13061" max="13061" width="10" style="45" customWidth="1"/>
    <col min="13062" max="13062" width="8.140625" style="45" customWidth="1"/>
    <col min="13063" max="13063" width="9.42578125" style="45" customWidth="1"/>
    <col min="13064" max="13064" width="7.28515625" style="45" bestFit="1" customWidth="1"/>
    <col min="13065" max="13065" width="8.28515625" style="45" customWidth="1"/>
    <col min="13066" max="13066" width="7.28515625" style="45" bestFit="1" customWidth="1"/>
    <col min="13067" max="13067" width="8.28515625" style="45" customWidth="1"/>
    <col min="13068" max="13068" width="8.7109375" style="45" bestFit="1" customWidth="1"/>
    <col min="13069" max="13069" width="7.42578125" style="45" bestFit="1" customWidth="1"/>
    <col min="13070" max="13070" width="5.7109375" style="45" customWidth="1"/>
    <col min="13071" max="13071" width="10.140625" style="45" customWidth="1"/>
    <col min="13072" max="13312" width="9.140625" style="45"/>
    <col min="13313" max="13313" width="17" style="45" bestFit="1" customWidth="1"/>
    <col min="13314" max="13314" width="10.85546875" style="45" customWidth="1"/>
    <col min="13315" max="13315" width="9.85546875" style="45" bestFit="1" customWidth="1"/>
    <col min="13316" max="13316" width="8.42578125" style="45" bestFit="1" customWidth="1"/>
    <col min="13317" max="13317" width="10" style="45" customWidth="1"/>
    <col min="13318" max="13318" width="8.140625" style="45" customWidth="1"/>
    <col min="13319" max="13319" width="9.42578125" style="45" customWidth="1"/>
    <col min="13320" max="13320" width="7.28515625" style="45" bestFit="1" customWidth="1"/>
    <col min="13321" max="13321" width="8.28515625" style="45" customWidth="1"/>
    <col min="13322" max="13322" width="7.28515625" style="45" bestFit="1" customWidth="1"/>
    <col min="13323" max="13323" width="8.28515625" style="45" customWidth="1"/>
    <col min="13324" max="13324" width="8.7109375" style="45" bestFit="1" customWidth="1"/>
    <col min="13325" max="13325" width="7.42578125" style="45" bestFit="1" customWidth="1"/>
    <col min="13326" max="13326" width="5.7109375" style="45" customWidth="1"/>
    <col min="13327" max="13327" width="10.140625" style="45" customWidth="1"/>
    <col min="13328" max="13568" width="9.140625" style="45"/>
    <col min="13569" max="13569" width="17" style="45" bestFit="1" customWidth="1"/>
    <col min="13570" max="13570" width="10.85546875" style="45" customWidth="1"/>
    <col min="13571" max="13571" width="9.85546875" style="45" bestFit="1" customWidth="1"/>
    <col min="13572" max="13572" width="8.42578125" style="45" bestFit="1" customWidth="1"/>
    <col min="13573" max="13573" width="10" style="45" customWidth="1"/>
    <col min="13574" max="13574" width="8.140625" style="45" customWidth="1"/>
    <col min="13575" max="13575" width="9.42578125" style="45" customWidth="1"/>
    <col min="13576" max="13576" width="7.28515625" style="45" bestFit="1" customWidth="1"/>
    <col min="13577" max="13577" width="8.28515625" style="45" customWidth="1"/>
    <col min="13578" max="13578" width="7.28515625" style="45" bestFit="1" customWidth="1"/>
    <col min="13579" max="13579" width="8.28515625" style="45" customWidth="1"/>
    <col min="13580" max="13580" width="8.7109375" style="45" bestFit="1" customWidth="1"/>
    <col min="13581" max="13581" width="7.42578125" style="45" bestFit="1" customWidth="1"/>
    <col min="13582" max="13582" width="5.7109375" style="45" customWidth="1"/>
    <col min="13583" max="13583" width="10.140625" style="45" customWidth="1"/>
    <col min="13584" max="13824" width="9.140625" style="45"/>
    <col min="13825" max="13825" width="17" style="45" bestFit="1" customWidth="1"/>
    <col min="13826" max="13826" width="10.85546875" style="45" customWidth="1"/>
    <col min="13827" max="13827" width="9.85546875" style="45" bestFit="1" customWidth="1"/>
    <col min="13828" max="13828" width="8.42578125" style="45" bestFit="1" customWidth="1"/>
    <col min="13829" max="13829" width="10" style="45" customWidth="1"/>
    <col min="13830" max="13830" width="8.140625" style="45" customWidth="1"/>
    <col min="13831" max="13831" width="9.42578125" style="45" customWidth="1"/>
    <col min="13832" max="13832" width="7.28515625" style="45" bestFit="1" customWidth="1"/>
    <col min="13833" max="13833" width="8.28515625" style="45" customWidth="1"/>
    <col min="13834" max="13834" width="7.28515625" style="45" bestFit="1" customWidth="1"/>
    <col min="13835" max="13835" width="8.28515625" style="45" customWidth="1"/>
    <col min="13836" max="13836" width="8.7109375" style="45" bestFit="1" customWidth="1"/>
    <col min="13837" max="13837" width="7.42578125" style="45" bestFit="1" customWidth="1"/>
    <col min="13838" max="13838" width="5.7109375" style="45" customWidth="1"/>
    <col min="13839" max="13839" width="10.140625" style="45" customWidth="1"/>
    <col min="13840" max="14080" width="9.140625" style="45"/>
    <col min="14081" max="14081" width="17" style="45" bestFit="1" customWidth="1"/>
    <col min="14082" max="14082" width="10.85546875" style="45" customWidth="1"/>
    <col min="14083" max="14083" width="9.85546875" style="45" bestFit="1" customWidth="1"/>
    <col min="14084" max="14084" width="8.42578125" style="45" bestFit="1" customWidth="1"/>
    <col min="14085" max="14085" width="10" style="45" customWidth="1"/>
    <col min="14086" max="14086" width="8.140625" style="45" customWidth="1"/>
    <col min="14087" max="14087" width="9.42578125" style="45" customWidth="1"/>
    <col min="14088" max="14088" width="7.28515625" style="45" bestFit="1" customWidth="1"/>
    <col min="14089" max="14089" width="8.28515625" style="45" customWidth="1"/>
    <col min="14090" max="14090" width="7.28515625" style="45" bestFit="1" customWidth="1"/>
    <col min="14091" max="14091" width="8.28515625" style="45" customWidth="1"/>
    <col min="14092" max="14092" width="8.7109375" style="45" bestFit="1" customWidth="1"/>
    <col min="14093" max="14093" width="7.42578125" style="45" bestFit="1" customWidth="1"/>
    <col min="14094" max="14094" width="5.7109375" style="45" customWidth="1"/>
    <col min="14095" max="14095" width="10.140625" style="45" customWidth="1"/>
    <col min="14096" max="14336" width="9.140625" style="45"/>
    <col min="14337" max="14337" width="17" style="45" bestFit="1" customWidth="1"/>
    <col min="14338" max="14338" width="10.85546875" style="45" customWidth="1"/>
    <col min="14339" max="14339" width="9.85546875" style="45" bestFit="1" customWidth="1"/>
    <col min="14340" max="14340" width="8.42578125" style="45" bestFit="1" customWidth="1"/>
    <col min="14341" max="14341" width="10" style="45" customWidth="1"/>
    <col min="14342" max="14342" width="8.140625" style="45" customWidth="1"/>
    <col min="14343" max="14343" width="9.42578125" style="45" customWidth="1"/>
    <col min="14344" max="14344" width="7.28515625" style="45" bestFit="1" customWidth="1"/>
    <col min="14345" max="14345" width="8.28515625" style="45" customWidth="1"/>
    <col min="14346" max="14346" width="7.28515625" style="45" bestFit="1" customWidth="1"/>
    <col min="14347" max="14347" width="8.28515625" style="45" customWidth="1"/>
    <col min="14348" max="14348" width="8.7109375" style="45" bestFit="1" customWidth="1"/>
    <col min="14349" max="14349" width="7.42578125" style="45" bestFit="1" customWidth="1"/>
    <col min="14350" max="14350" width="5.7109375" style="45" customWidth="1"/>
    <col min="14351" max="14351" width="10.140625" style="45" customWidth="1"/>
    <col min="14352" max="14592" width="9.140625" style="45"/>
    <col min="14593" max="14593" width="17" style="45" bestFit="1" customWidth="1"/>
    <col min="14594" max="14594" width="10.85546875" style="45" customWidth="1"/>
    <col min="14595" max="14595" width="9.85546875" style="45" bestFit="1" customWidth="1"/>
    <col min="14596" max="14596" width="8.42578125" style="45" bestFit="1" customWidth="1"/>
    <col min="14597" max="14597" width="10" style="45" customWidth="1"/>
    <col min="14598" max="14598" width="8.140625" style="45" customWidth="1"/>
    <col min="14599" max="14599" width="9.42578125" style="45" customWidth="1"/>
    <col min="14600" max="14600" width="7.28515625" style="45" bestFit="1" customWidth="1"/>
    <col min="14601" max="14601" width="8.28515625" style="45" customWidth="1"/>
    <col min="14602" max="14602" width="7.28515625" style="45" bestFit="1" customWidth="1"/>
    <col min="14603" max="14603" width="8.28515625" style="45" customWidth="1"/>
    <col min="14604" max="14604" width="8.7109375" style="45" bestFit="1" customWidth="1"/>
    <col min="14605" max="14605" width="7.42578125" style="45" bestFit="1" customWidth="1"/>
    <col min="14606" max="14606" width="5.7109375" style="45" customWidth="1"/>
    <col min="14607" max="14607" width="10.140625" style="45" customWidth="1"/>
    <col min="14608" max="14848" width="9.140625" style="45"/>
    <col min="14849" max="14849" width="17" style="45" bestFit="1" customWidth="1"/>
    <col min="14850" max="14850" width="10.85546875" style="45" customWidth="1"/>
    <col min="14851" max="14851" width="9.85546875" style="45" bestFit="1" customWidth="1"/>
    <col min="14852" max="14852" width="8.42578125" style="45" bestFit="1" customWidth="1"/>
    <col min="14853" max="14853" width="10" style="45" customWidth="1"/>
    <col min="14854" max="14854" width="8.140625" style="45" customWidth="1"/>
    <col min="14855" max="14855" width="9.42578125" style="45" customWidth="1"/>
    <col min="14856" max="14856" width="7.28515625" style="45" bestFit="1" customWidth="1"/>
    <col min="14857" max="14857" width="8.28515625" style="45" customWidth="1"/>
    <col min="14858" max="14858" width="7.28515625" style="45" bestFit="1" customWidth="1"/>
    <col min="14859" max="14859" width="8.28515625" style="45" customWidth="1"/>
    <col min="14860" max="14860" width="8.7109375" style="45" bestFit="1" customWidth="1"/>
    <col min="14861" max="14861" width="7.42578125" style="45" bestFit="1" customWidth="1"/>
    <col min="14862" max="14862" width="5.7109375" style="45" customWidth="1"/>
    <col min="14863" max="14863" width="10.140625" style="45" customWidth="1"/>
    <col min="14864" max="15104" width="9.140625" style="45"/>
    <col min="15105" max="15105" width="17" style="45" bestFit="1" customWidth="1"/>
    <col min="15106" max="15106" width="10.85546875" style="45" customWidth="1"/>
    <col min="15107" max="15107" width="9.85546875" style="45" bestFit="1" customWidth="1"/>
    <col min="15108" max="15108" width="8.42578125" style="45" bestFit="1" customWidth="1"/>
    <col min="15109" max="15109" width="10" style="45" customWidth="1"/>
    <col min="15110" max="15110" width="8.140625" style="45" customWidth="1"/>
    <col min="15111" max="15111" width="9.42578125" style="45" customWidth="1"/>
    <col min="15112" max="15112" width="7.28515625" style="45" bestFit="1" customWidth="1"/>
    <col min="15113" max="15113" width="8.28515625" style="45" customWidth="1"/>
    <col min="15114" max="15114" width="7.28515625" style="45" bestFit="1" customWidth="1"/>
    <col min="15115" max="15115" width="8.28515625" style="45" customWidth="1"/>
    <col min="15116" max="15116" width="8.7109375" style="45" bestFit="1" customWidth="1"/>
    <col min="15117" max="15117" width="7.42578125" style="45" bestFit="1" customWidth="1"/>
    <col min="15118" max="15118" width="5.7109375" style="45" customWidth="1"/>
    <col min="15119" max="15119" width="10.140625" style="45" customWidth="1"/>
    <col min="15120" max="15360" width="9.140625" style="45"/>
    <col min="15361" max="15361" width="17" style="45" bestFit="1" customWidth="1"/>
    <col min="15362" max="15362" width="10.85546875" style="45" customWidth="1"/>
    <col min="15363" max="15363" width="9.85546875" style="45" bestFit="1" customWidth="1"/>
    <col min="15364" max="15364" width="8.42578125" style="45" bestFit="1" customWidth="1"/>
    <col min="15365" max="15365" width="10" style="45" customWidth="1"/>
    <col min="15366" max="15366" width="8.140625" style="45" customWidth="1"/>
    <col min="15367" max="15367" width="9.42578125" style="45" customWidth="1"/>
    <col min="15368" max="15368" width="7.28515625" style="45" bestFit="1" customWidth="1"/>
    <col min="15369" max="15369" width="8.28515625" style="45" customWidth="1"/>
    <col min="15370" max="15370" width="7.28515625" style="45" bestFit="1" customWidth="1"/>
    <col min="15371" max="15371" width="8.28515625" style="45" customWidth="1"/>
    <col min="15372" max="15372" width="8.7109375" style="45" bestFit="1" customWidth="1"/>
    <col min="15373" max="15373" width="7.42578125" style="45" bestFit="1" customWidth="1"/>
    <col min="15374" max="15374" width="5.7109375" style="45" customWidth="1"/>
    <col min="15375" max="15375" width="10.140625" style="45" customWidth="1"/>
    <col min="15376" max="15616" width="9.140625" style="45"/>
    <col min="15617" max="15617" width="17" style="45" bestFit="1" customWidth="1"/>
    <col min="15618" max="15618" width="10.85546875" style="45" customWidth="1"/>
    <col min="15619" max="15619" width="9.85546875" style="45" bestFit="1" customWidth="1"/>
    <col min="15620" max="15620" width="8.42578125" style="45" bestFit="1" customWidth="1"/>
    <col min="15621" max="15621" width="10" style="45" customWidth="1"/>
    <col min="15622" max="15622" width="8.140625" style="45" customWidth="1"/>
    <col min="15623" max="15623" width="9.42578125" style="45" customWidth="1"/>
    <col min="15624" max="15624" width="7.28515625" style="45" bestFit="1" customWidth="1"/>
    <col min="15625" max="15625" width="8.28515625" style="45" customWidth="1"/>
    <col min="15626" max="15626" width="7.28515625" style="45" bestFit="1" customWidth="1"/>
    <col min="15627" max="15627" width="8.28515625" style="45" customWidth="1"/>
    <col min="15628" max="15628" width="8.7109375" style="45" bestFit="1" customWidth="1"/>
    <col min="15629" max="15629" width="7.42578125" style="45" bestFit="1" customWidth="1"/>
    <col min="15630" max="15630" width="5.7109375" style="45" customWidth="1"/>
    <col min="15631" max="15631" width="10.140625" style="45" customWidth="1"/>
    <col min="15632" max="15872" width="9.140625" style="45"/>
    <col min="15873" max="15873" width="17" style="45" bestFit="1" customWidth="1"/>
    <col min="15874" max="15874" width="10.85546875" style="45" customWidth="1"/>
    <col min="15875" max="15875" width="9.85546875" style="45" bestFit="1" customWidth="1"/>
    <col min="15876" max="15876" width="8.42578125" style="45" bestFit="1" customWidth="1"/>
    <col min="15877" max="15877" width="10" style="45" customWidth="1"/>
    <col min="15878" max="15878" width="8.140625" style="45" customWidth="1"/>
    <col min="15879" max="15879" width="9.42578125" style="45" customWidth="1"/>
    <col min="15880" max="15880" width="7.28515625" style="45" bestFit="1" customWidth="1"/>
    <col min="15881" max="15881" width="8.28515625" style="45" customWidth="1"/>
    <col min="15882" max="15882" width="7.28515625" style="45" bestFit="1" customWidth="1"/>
    <col min="15883" max="15883" width="8.28515625" style="45" customWidth="1"/>
    <col min="15884" max="15884" width="8.7109375" style="45" bestFit="1" customWidth="1"/>
    <col min="15885" max="15885" width="7.42578125" style="45" bestFit="1" customWidth="1"/>
    <col min="15886" max="15886" width="5.7109375" style="45" customWidth="1"/>
    <col min="15887" max="15887" width="10.140625" style="45" customWidth="1"/>
    <col min="15888" max="16128" width="9.140625" style="45"/>
    <col min="16129" max="16129" width="17" style="45" bestFit="1" customWidth="1"/>
    <col min="16130" max="16130" width="10.85546875" style="45" customWidth="1"/>
    <col min="16131" max="16131" width="9.85546875" style="45" bestFit="1" customWidth="1"/>
    <col min="16132" max="16132" width="8.42578125" style="45" bestFit="1" customWidth="1"/>
    <col min="16133" max="16133" width="10" style="45" customWidth="1"/>
    <col min="16134" max="16134" width="8.140625" style="45" customWidth="1"/>
    <col min="16135" max="16135" width="9.42578125" style="45" customWidth="1"/>
    <col min="16136" max="16136" width="7.28515625" style="45" bestFit="1" customWidth="1"/>
    <col min="16137" max="16137" width="8.28515625" style="45" customWidth="1"/>
    <col min="16138" max="16138" width="7.28515625" style="45" bestFit="1" customWidth="1"/>
    <col min="16139" max="16139" width="8.28515625" style="45" customWidth="1"/>
    <col min="16140" max="16140" width="8.7109375" style="45" bestFit="1" customWidth="1"/>
    <col min="16141" max="16141" width="7.42578125" style="45" bestFit="1" customWidth="1"/>
    <col min="16142" max="16142" width="5.7109375" style="45" customWidth="1"/>
    <col min="16143" max="16143" width="10.140625" style="45" customWidth="1"/>
    <col min="16144" max="16384" width="9.140625" style="45"/>
  </cols>
  <sheetData>
    <row r="1" spans="1:17" s="17" customFormat="1" ht="15.75" customHeight="1" x14ac:dyDescent="0.25">
      <c r="A1" s="168" t="s">
        <v>48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</row>
    <row r="2" spans="1:17" s="17" customFormat="1" ht="15" customHeight="1" x14ac:dyDescent="0.25">
      <c r="A2" s="169" t="s">
        <v>49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</row>
    <row r="3" spans="1:17" s="17" customFormat="1" ht="15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7" s="17" customFormat="1" ht="14.25" customHeight="1" x14ac:dyDescent="0.25">
      <c r="A4" s="170" t="s">
        <v>50</v>
      </c>
      <c r="B4" s="171" t="s">
        <v>51</v>
      </c>
      <c r="C4" s="170" t="s">
        <v>52</v>
      </c>
      <c r="D4" s="171" t="s">
        <v>53</v>
      </c>
      <c r="E4" s="170" t="s">
        <v>54</v>
      </c>
      <c r="F4" s="170"/>
      <c r="G4" s="170"/>
      <c r="H4" s="170"/>
      <c r="I4" s="170"/>
      <c r="J4" s="170"/>
      <c r="K4" s="170"/>
      <c r="L4" s="170"/>
      <c r="M4" s="170"/>
      <c r="N4" s="170"/>
      <c r="O4" s="170"/>
    </row>
    <row r="5" spans="1:17" s="17" customFormat="1" ht="17.25" customHeight="1" x14ac:dyDescent="0.25">
      <c r="A5" s="170"/>
      <c r="B5" s="172"/>
      <c r="C5" s="170"/>
      <c r="D5" s="172"/>
      <c r="E5" s="170" t="s">
        <v>55</v>
      </c>
      <c r="F5" s="170"/>
      <c r="G5" s="170"/>
      <c r="H5" s="170"/>
      <c r="I5" s="170"/>
      <c r="J5" s="170"/>
      <c r="K5" s="170"/>
      <c r="L5" s="170"/>
      <c r="M5" s="170"/>
      <c r="N5" s="170"/>
      <c r="O5" s="170"/>
    </row>
    <row r="6" spans="1:17" s="17" customFormat="1" ht="49.5" customHeight="1" x14ac:dyDescent="0.25">
      <c r="A6" s="170"/>
      <c r="B6" s="173"/>
      <c r="C6" s="170"/>
      <c r="D6" s="173"/>
      <c r="E6" s="19" t="s">
        <v>56</v>
      </c>
      <c r="F6" s="19" t="s">
        <v>57</v>
      </c>
      <c r="G6" s="19" t="s">
        <v>58</v>
      </c>
      <c r="H6" s="19" t="s">
        <v>59</v>
      </c>
      <c r="I6" s="19" t="s">
        <v>60</v>
      </c>
      <c r="J6" s="19" t="s">
        <v>61</v>
      </c>
      <c r="K6" s="19" t="s">
        <v>62</v>
      </c>
      <c r="L6" s="19" t="s">
        <v>63</v>
      </c>
      <c r="M6" s="19" t="s">
        <v>33</v>
      </c>
      <c r="N6" s="19" t="s">
        <v>32</v>
      </c>
      <c r="O6" s="19" t="s">
        <v>64</v>
      </c>
    </row>
    <row r="7" spans="1:17" s="17" customFormat="1" ht="30" customHeight="1" x14ac:dyDescent="0.25">
      <c r="A7" s="161" t="s">
        <v>65</v>
      </c>
      <c r="B7" s="162"/>
      <c r="C7" s="162"/>
      <c r="D7" s="163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</row>
    <row r="8" spans="1:17" s="25" customFormat="1" ht="18.95" customHeight="1" x14ac:dyDescent="0.25">
      <c r="A8" s="21">
        <v>2010</v>
      </c>
      <c r="B8" s="20">
        <v>212815.2</v>
      </c>
      <c r="C8" s="22">
        <v>130242.90240000001</v>
      </c>
      <c r="D8" s="23">
        <f>C8/B8</f>
        <v>0.61199999999999999</v>
      </c>
      <c r="E8" s="164">
        <v>73245.608564645154</v>
      </c>
      <c r="F8" s="165"/>
      <c r="G8" s="20"/>
      <c r="H8" s="166">
        <v>17066.645238715042</v>
      </c>
      <c r="I8" s="167"/>
      <c r="J8" s="166">
        <v>24840.583369713364</v>
      </c>
      <c r="K8" s="167"/>
      <c r="L8" s="24">
        <v>7473.6443699029123</v>
      </c>
      <c r="M8" s="166">
        <v>7616.5184570235251</v>
      </c>
      <c r="N8" s="167"/>
      <c r="O8" s="20"/>
      <c r="Q8" s="55"/>
    </row>
    <row r="9" spans="1:17" s="25" customFormat="1" ht="18.95" customHeight="1" x14ac:dyDescent="0.25">
      <c r="A9" s="21">
        <v>2011</v>
      </c>
      <c r="B9" s="20">
        <v>216722.35</v>
      </c>
      <c r="C9" s="22">
        <v>141519.69455000001</v>
      </c>
      <c r="D9" s="23">
        <f t="shared" ref="D9:D25" si="0">C9/B9</f>
        <v>0.65300000000000002</v>
      </c>
      <c r="E9" s="164">
        <v>79587.528881157385</v>
      </c>
      <c r="F9" s="165"/>
      <c r="G9" s="20"/>
      <c r="H9" s="166">
        <v>18544.348903073125</v>
      </c>
      <c r="I9" s="167"/>
      <c r="J9" s="166">
        <v>26991.388085976487</v>
      </c>
      <c r="K9" s="167"/>
      <c r="L9" s="24">
        <v>8120.7446943686809</v>
      </c>
      <c r="M9" s="166">
        <v>8275.989435424317</v>
      </c>
      <c r="N9" s="167"/>
      <c r="O9" s="20"/>
    </row>
    <row r="10" spans="1:17" s="25" customFormat="1" ht="18.95" customHeight="1" x14ac:dyDescent="0.25">
      <c r="A10" s="21">
        <v>2012</v>
      </c>
      <c r="B10" s="20">
        <v>222688.64000000001</v>
      </c>
      <c r="C10" s="22">
        <v>151428.27520000003</v>
      </c>
      <c r="D10" s="23">
        <f t="shared" si="0"/>
        <v>0.68000000000000016</v>
      </c>
      <c r="E10" s="164">
        <v>85159.555705313032</v>
      </c>
      <c r="F10" s="165"/>
      <c r="G10" s="20"/>
      <c r="H10" s="166">
        <v>19842.662985405292</v>
      </c>
      <c r="I10" s="167"/>
      <c r="J10" s="166">
        <v>28881.090411837529</v>
      </c>
      <c r="K10" s="167"/>
      <c r="L10" s="24">
        <v>8689.2886346725591</v>
      </c>
      <c r="M10" s="166">
        <v>8855.4022627715749</v>
      </c>
      <c r="N10" s="167"/>
      <c r="O10" s="20"/>
    </row>
    <row r="11" spans="1:17" s="25" customFormat="1" ht="18.95" customHeight="1" x14ac:dyDescent="0.25">
      <c r="A11" s="21">
        <v>2013</v>
      </c>
      <c r="B11" s="20">
        <v>234487.67999999999</v>
      </c>
      <c r="C11" s="22">
        <v>157106.74559999999</v>
      </c>
      <c r="D11" s="23">
        <f t="shared" si="0"/>
        <v>0.67</v>
      </c>
      <c r="E11" s="164">
        <v>88353.292113708259</v>
      </c>
      <c r="F11" s="165"/>
      <c r="G11" s="20"/>
      <c r="H11" s="166">
        <v>20586.821813984661</v>
      </c>
      <c r="I11" s="167"/>
      <c r="J11" s="166">
        <v>29964.217128487195</v>
      </c>
      <c r="K11" s="167"/>
      <c r="L11" s="24">
        <v>9015.1627805128628</v>
      </c>
      <c r="M11" s="166">
        <v>9187.5061633070109</v>
      </c>
      <c r="N11" s="167"/>
      <c r="O11" s="20"/>
    </row>
    <row r="12" spans="1:17" s="25" customFormat="1" ht="18.95" customHeight="1" x14ac:dyDescent="0.25">
      <c r="A12" s="21">
        <v>2014</v>
      </c>
      <c r="B12" s="20">
        <v>239970.34</v>
      </c>
      <c r="C12" s="22">
        <v>167979.23799999998</v>
      </c>
      <c r="D12" s="23">
        <f t="shared" si="0"/>
        <v>0.7</v>
      </c>
      <c r="E12" s="164">
        <v>94467.449928829403</v>
      </c>
      <c r="F12" s="165"/>
      <c r="G12" s="20"/>
      <c r="H12" s="166">
        <v>22011.455514339461</v>
      </c>
      <c r="I12" s="167"/>
      <c r="J12" s="166">
        <v>32037.778259569277</v>
      </c>
      <c r="K12" s="167"/>
      <c r="L12" s="24">
        <v>9639.0232689044424</v>
      </c>
      <c r="M12" s="166">
        <v>9823.2930283574133</v>
      </c>
      <c r="N12" s="167"/>
      <c r="O12" s="20"/>
    </row>
    <row r="13" spans="1:17" s="25" customFormat="1" ht="18.95" customHeight="1" x14ac:dyDescent="0.25">
      <c r="A13" s="21">
        <v>2015</v>
      </c>
      <c r="B13" s="20">
        <v>243327</v>
      </c>
      <c r="C13" s="22">
        <v>188161</v>
      </c>
      <c r="D13" s="23">
        <f t="shared" si="0"/>
        <v>0.77328451014478461</v>
      </c>
      <c r="E13" s="164">
        <v>114148</v>
      </c>
      <c r="F13" s="165"/>
      <c r="G13" s="20"/>
      <c r="H13" s="166">
        <v>19613</v>
      </c>
      <c r="I13" s="167"/>
      <c r="J13" s="166">
        <v>32454</v>
      </c>
      <c r="K13" s="167"/>
      <c r="L13" s="24">
        <v>11960</v>
      </c>
      <c r="M13" s="166">
        <v>9986</v>
      </c>
      <c r="N13" s="167"/>
      <c r="O13" s="20"/>
    </row>
    <row r="14" spans="1:17" s="25" customFormat="1" ht="18.95" customHeight="1" x14ac:dyDescent="0.25">
      <c r="A14" s="21">
        <v>2016</v>
      </c>
      <c r="B14" s="20">
        <v>325598</v>
      </c>
      <c r="C14" s="22">
        <v>281306.00000000006</v>
      </c>
      <c r="D14" s="23">
        <f t="shared" si="0"/>
        <v>0.86396722338589316</v>
      </c>
      <c r="E14" s="164">
        <v>161235.36319740798</v>
      </c>
      <c r="F14" s="165"/>
      <c r="G14" s="20"/>
      <c r="H14" s="166">
        <v>40505.253785291599</v>
      </c>
      <c r="I14" s="167"/>
      <c r="J14" s="166">
        <v>45054.217930060811</v>
      </c>
      <c r="K14" s="167"/>
      <c r="L14" s="24">
        <v>18609.348169936569</v>
      </c>
      <c r="M14" s="166">
        <v>15901.816917303073</v>
      </c>
      <c r="N14" s="167"/>
      <c r="O14" s="20"/>
    </row>
    <row r="15" spans="1:17" s="25" customFormat="1" ht="18.95" customHeight="1" x14ac:dyDescent="0.25">
      <c r="A15" s="26">
        <v>2017</v>
      </c>
      <c r="B15" s="20"/>
      <c r="C15" s="22"/>
      <c r="D15" s="23"/>
      <c r="E15" s="46"/>
      <c r="F15" s="22"/>
      <c r="G15" s="20"/>
      <c r="H15" s="47"/>
      <c r="I15" s="48"/>
      <c r="J15" s="47"/>
      <c r="K15" s="48"/>
      <c r="L15" s="24"/>
      <c r="M15" s="47"/>
      <c r="N15" s="48"/>
      <c r="O15" s="20"/>
    </row>
    <row r="16" spans="1:17" s="25" customFormat="1" ht="18.95" customHeight="1" x14ac:dyDescent="0.25">
      <c r="A16" s="26">
        <v>2018</v>
      </c>
      <c r="B16" s="20"/>
      <c r="C16" s="22"/>
      <c r="D16" s="23"/>
      <c r="E16" s="46"/>
      <c r="F16" s="22"/>
      <c r="G16" s="20"/>
      <c r="H16" s="47"/>
      <c r="I16" s="48"/>
      <c r="J16" s="47"/>
      <c r="K16" s="48"/>
      <c r="L16" s="24"/>
      <c r="M16" s="47"/>
      <c r="N16" s="48"/>
      <c r="O16" s="20"/>
    </row>
    <row r="17" spans="1:21" s="25" customFormat="1" ht="18.95" customHeight="1" x14ac:dyDescent="0.25">
      <c r="A17" s="26">
        <v>2019</v>
      </c>
      <c r="B17" s="20"/>
      <c r="C17" s="22"/>
      <c r="D17" s="23"/>
      <c r="E17" s="46"/>
      <c r="F17" s="22"/>
      <c r="G17" s="20"/>
      <c r="H17" s="47"/>
      <c r="I17" s="48"/>
      <c r="J17" s="47"/>
      <c r="K17" s="48"/>
      <c r="L17" s="24"/>
      <c r="M17" s="47"/>
      <c r="N17" s="48"/>
      <c r="O17" s="20"/>
    </row>
    <row r="18" spans="1:21" s="17" customFormat="1" ht="30" customHeight="1" x14ac:dyDescent="0.25">
      <c r="A18" s="161" t="s">
        <v>66</v>
      </c>
      <c r="B18" s="162"/>
      <c r="C18" s="162"/>
      <c r="D18" s="163"/>
      <c r="E18" s="20"/>
      <c r="F18" s="20"/>
      <c r="G18" s="20"/>
      <c r="H18" s="24"/>
      <c r="I18" s="24"/>
      <c r="J18" s="24"/>
      <c r="K18" s="24"/>
      <c r="L18" s="27"/>
      <c r="M18" s="24"/>
      <c r="N18" s="24"/>
      <c r="O18" s="20"/>
    </row>
    <row r="19" spans="1:21" s="17" customFormat="1" ht="18.95" customHeight="1" x14ac:dyDescent="0.25">
      <c r="A19" s="21">
        <v>2010</v>
      </c>
      <c r="B19" s="28">
        <v>35152</v>
      </c>
      <c r="C19" s="20">
        <v>7899</v>
      </c>
      <c r="D19" s="29">
        <f t="shared" si="0"/>
        <v>0.22470983158852981</v>
      </c>
      <c r="E19" s="28">
        <v>4084</v>
      </c>
      <c r="F19" s="28">
        <v>296</v>
      </c>
      <c r="G19" s="20"/>
      <c r="H19" s="28">
        <v>1845</v>
      </c>
      <c r="I19" s="24"/>
      <c r="J19" s="28">
        <v>506</v>
      </c>
      <c r="K19" s="24"/>
      <c r="L19" s="174">
        <v>1168</v>
      </c>
      <c r="M19" s="174"/>
      <c r="N19" s="174"/>
      <c r="O19" s="20"/>
    </row>
    <row r="20" spans="1:21" s="17" customFormat="1" ht="18.95" customHeight="1" x14ac:dyDescent="0.25">
      <c r="A20" s="21">
        <v>2011</v>
      </c>
      <c r="B20" s="28">
        <v>35242</v>
      </c>
      <c r="C20" s="20">
        <v>10146</v>
      </c>
      <c r="D20" s="29">
        <f t="shared" si="0"/>
        <v>0.28789512513478238</v>
      </c>
      <c r="E20" s="28">
        <v>4758</v>
      </c>
      <c r="F20" s="28">
        <v>933</v>
      </c>
      <c r="G20" s="20"/>
      <c r="H20" s="28">
        <v>2003</v>
      </c>
      <c r="I20" s="24"/>
      <c r="J20" s="28">
        <v>540</v>
      </c>
      <c r="K20" s="24"/>
      <c r="L20" s="174">
        <v>1912</v>
      </c>
      <c r="M20" s="174"/>
      <c r="N20" s="174"/>
      <c r="O20" s="20"/>
    </row>
    <row r="21" spans="1:21" s="17" customFormat="1" ht="18.95" customHeight="1" x14ac:dyDescent="0.25">
      <c r="A21" s="21">
        <v>2012</v>
      </c>
      <c r="B21" s="28">
        <v>34326</v>
      </c>
      <c r="C21" s="20">
        <v>12361</v>
      </c>
      <c r="D21" s="29">
        <f t="shared" si="0"/>
        <v>0.36010604206723767</v>
      </c>
      <c r="E21" s="28">
        <v>5995</v>
      </c>
      <c r="F21" s="28">
        <v>1211</v>
      </c>
      <c r="G21" s="20"/>
      <c r="H21" s="28">
        <v>2135</v>
      </c>
      <c r="I21" s="24"/>
      <c r="J21" s="28">
        <v>632</v>
      </c>
      <c r="K21" s="24"/>
      <c r="L21" s="174">
        <v>2388</v>
      </c>
      <c r="M21" s="174"/>
      <c r="N21" s="174"/>
      <c r="O21" s="20"/>
    </row>
    <row r="22" spans="1:21" s="17" customFormat="1" ht="18.95" customHeight="1" x14ac:dyDescent="0.25">
      <c r="A22" s="21">
        <v>2013</v>
      </c>
      <c r="B22" s="28">
        <v>32692</v>
      </c>
      <c r="C22" s="20">
        <v>14804</v>
      </c>
      <c r="D22" s="29">
        <f t="shared" si="0"/>
        <v>0.45283249724703289</v>
      </c>
      <c r="E22" s="28">
        <v>7628</v>
      </c>
      <c r="F22" s="28">
        <v>1885</v>
      </c>
      <c r="G22" s="20"/>
      <c r="H22" s="28">
        <v>2175</v>
      </c>
      <c r="I22" s="24"/>
      <c r="J22" s="28">
        <v>756</v>
      </c>
      <c r="K22" s="24"/>
      <c r="L22" s="174">
        <v>2360</v>
      </c>
      <c r="M22" s="174"/>
      <c r="N22" s="174"/>
      <c r="O22" s="20"/>
    </row>
    <row r="23" spans="1:21" s="17" customFormat="1" ht="18.95" customHeight="1" x14ac:dyDescent="0.25">
      <c r="A23" s="21">
        <v>2014</v>
      </c>
      <c r="B23" s="28">
        <v>30104</v>
      </c>
      <c r="C23" s="20">
        <v>18764</v>
      </c>
      <c r="D23" s="29">
        <f t="shared" si="0"/>
        <v>0.62330587297369122</v>
      </c>
      <c r="E23" s="28">
        <v>11438</v>
      </c>
      <c r="F23" s="28">
        <v>2150</v>
      </c>
      <c r="G23" s="20"/>
      <c r="H23" s="28">
        <v>2260</v>
      </c>
      <c r="I23" s="24"/>
      <c r="J23" s="28">
        <v>986</v>
      </c>
      <c r="K23" s="24"/>
      <c r="L23" s="174">
        <v>1930</v>
      </c>
      <c r="M23" s="174"/>
      <c r="N23" s="174"/>
      <c r="O23" s="20"/>
    </row>
    <row r="24" spans="1:21" s="17" customFormat="1" ht="18.95" customHeight="1" x14ac:dyDescent="0.25">
      <c r="A24" s="21">
        <v>2015</v>
      </c>
      <c r="B24" s="28">
        <v>30103</v>
      </c>
      <c r="C24" s="20">
        <v>21871</v>
      </c>
      <c r="D24" s="29">
        <f t="shared" si="0"/>
        <v>0.72653888316779058</v>
      </c>
      <c r="E24" s="28">
        <v>10326</v>
      </c>
      <c r="F24" s="28">
        <v>5342</v>
      </c>
      <c r="G24" s="20"/>
      <c r="H24" s="28">
        <v>3003</v>
      </c>
      <c r="I24" s="24"/>
      <c r="J24" s="28">
        <v>1434</v>
      </c>
      <c r="K24" s="24"/>
      <c r="L24" s="174">
        <v>1766</v>
      </c>
      <c r="M24" s="174"/>
      <c r="N24" s="174"/>
      <c r="O24" s="20"/>
    </row>
    <row r="25" spans="1:21" s="17" customFormat="1" ht="18.95" customHeight="1" x14ac:dyDescent="0.25">
      <c r="A25" s="21">
        <v>2016</v>
      </c>
      <c r="B25" s="28">
        <v>31381</v>
      </c>
      <c r="C25" s="20">
        <v>24327</v>
      </c>
      <c r="D25" s="29">
        <f t="shared" si="0"/>
        <v>0.77521430164749372</v>
      </c>
      <c r="E25" s="28">
        <v>14097</v>
      </c>
      <c r="F25" s="28">
        <v>3728</v>
      </c>
      <c r="G25" s="20"/>
      <c r="H25" s="28">
        <v>3317</v>
      </c>
      <c r="I25" s="24"/>
      <c r="J25" s="28">
        <v>1516</v>
      </c>
      <c r="K25" s="24"/>
      <c r="L25" s="174">
        <v>1669</v>
      </c>
      <c r="M25" s="174"/>
      <c r="N25" s="174"/>
      <c r="O25" s="20"/>
    </row>
    <row r="26" spans="1:21" s="17" customFormat="1" ht="18.95" customHeight="1" x14ac:dyDescent="0.25">
      <c r="A26" s="26">
        <v>2017</v>
      </c>
      <c r="B26" s="28"/>
      <c r="C26" s="20"/>
      <c r="D26" s="29"/>
      <c r="E26" s="28"/>
      <c r="F26" s="28"/>
      <c r="G26" s="20"/>
      <c r="H26" s="28"/>
      <c r="I26" s="24"/>
      <c r="J26" s="28"/>
      <c r="K26" s="24"/>
      <c r="L26" s="49"/>
      <c r="M26" s="50"/>
      <c r="N26" s="51"/>
      <c r="O26" s="20"/>
    </row>
    <row r="27" spans="1:21" s="17" customFormat="1" ht="18.95" customHeight="1" x14ac:dyDescent="0.25">
      <c r="A27" s="26">
        <v>2018</v>
      </c>
      <c r="B27" s="28"/>
      <c r="C27" s="20"/>
      <c r="D27" s="29"/>
      <c r="E27" s="28"/>
      <c r="F27" s="28"/>
      <c r="G27" s="20"/>
      <c r="H27" s="28"/>
      <c r="I27" s="24"/>
      <c r="J27" s="28"/>
      <c r="K27" s="24"/>
      <c r="L27" s="49"/>
      <c r="M27" s="50"/>
      <c r="N27" s="51"/>
      <c r="O27" s="20"/>
    </row>
    <row r="28" spans="1:21" s="17" customFormat="1" ht="18.95" customHeight="1" x14ac:dyDescent="0.25">
      <c r="A28" s="26">
        <v>2019</v>
      </c>
      <c r="B28" s="28"/>
      <c r="C28" s="20"/>
      <c r="D28" s="29"/>
      <c r="E28" s="28"/>
      <c r="F28" s="28"/>
      <c r="G28" s="20"/>
      <c r="H28" s="28"/>
      <c r="I28" s="24"/>
      <c r="J28" s="28"/>
      <c r="K28" s="24"/>
      <c r="L28" s="49"/>
      <c r="M28" s="50"/>
      <c r="N28" s="51"/>
      <c r="O28" s="20"/>
    </row>
    <row r="29" spans="1:21" s="17" customFormat="1" ht="30" customHeight="1" x14ac:dyDescent="0.25">
      <c r="A29" s="161" t="s">
        <v>67</v>
      </c>
      <c r="B29" s="162"/>
      <c r="C29" s="162"/>
      <c r="D29" s="163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21" s="35" customFormat="1" ht="18.95" customHeight="1" x14ac:dyDescent="0.25">
      <c r="A30" s="30">
        <v>2010</v>
      </c>
      <c r="B30" s="52"/>
      <c r="C30" s="31">
        <f>SUM(E30:O30)</f>
        <v>79629</v>
      </c>
      <c r="D30" s="32" t="e">
        <f>C30/B30</f>
        <v>#DIV/0!</v>
      </c>
      <c r="E30" s="33">
        <v>43787</v>
      </c>
      <c r="F30" s="33">
        <v>6389</v>
      </c>
      <c r="G30" s="33">
        <v>521</v>
      </c>
      <c r="H30" s="33">
        <v>3780</v>
      </c>
      <c r="I30" s="33">
        <v>4366</v>
      </c>
      <c r="J30" s="33">
        <v>287</v>
      </c>
      <c r="K30" s="33">
        <v>2695</v>
      </c>
      <c r="L30" s="33">
        <v>7012</v>
      </c>
      <c r="M30" s="33">
        <v>83</v>
      </c>
      <c r="N30" s="33">
        <v>16</v>
      </c>
      <c r="O30" s="33">
        <v>10693</v>
      </c>
      <c r="P30" s="34"/>
      <c r="Q30" s="34"/>
      <c r="R30" s="34"/>
      <c r="S30" s="34"/>
      <c r="T30" s="34"/>
      <c r="U30" s="34"/>
    </row>
    <row r="31" spans="1:21" s="35" customFormat="1" ht="18.95" customHeight="1" x14ac:dyDescent="0.25">
      <c r="A31" s="30">
        <v>2011</v>
      </c>
      <c r="B31" s="52"/>
      <c r="C31" s="31">
        <v>96214</v>
      </c>
      <c r="D31" s="32" t="e">
        <f>C31/B30</f>
        <v>#DIV/0!</v>
      </c>
      <c r="E31" s="33">
        <v>4597</v>
      </c>
      <c r="F31" s="33">
        <v>3435</v>
      </c>
      <c r="G31" s="33">
        <v>0</v>
      </c>
      <c r="H31" s="33">
        <v>0</v>
      </c>
      <c r="I31" s="33">
        <v>3945</v>
      </c>
      <c r="J31" s="33">
        <v>0</v>
      </c>
      <c r="K31" s="33">
        <v>1764</v>
      </c>
      <c r="L31" s="33">
        <v>2844</v>
      </c>
      <c r="M31" s="33">
        <v>0</v>
      </c>
      <c r="N31" s="33">
        <v>0</v>
      </c>
      <c r="O31" s="33">
        <v>0</v>
      </c>
      <c r="P31" s="34"/>
      <c r="Q31" s="34"/>
      <c r="R31" s="34"/>
      <c r="S31" s="34"/>
      <c r="T31" s="34"/>
      <c r="U31" s="34"/>
    </row>
    <row r="32" spans="1:21" s="35" customFormat="1" ht="18.95" customHeight="1" x14ac:dyDescent="0.25">
      <c r="A32" s="30">
        <v>2012</v>
      </c>
      <c r="B32" s="52"/>
      <c r="C32" s="31">
        <v>116276</v>
      </c>
      <c r="D32" s="32" t="e">
        <f>C32/B30</f>
        <v>#DIV/0!</v>
      </c>
      <c r="E32" s="33">
        <v>7309</v>
      </c>
      <c r="F32" s="33">
        <v>4218</v>
      </c>
      <c r="G32" s="33">
        <v>0</v>
      </c>
      <c r="H32" s="33">
        <v>1365</v>
      </c>
      <c r="I32" s="33">
        <v>2579</v>
      </c>
      <c r="J32" s="33">
        <v>347</v>
      </c>
      <c r="K32" s="33">
        <v>1680</v>
      </c>
      <c r="L32" s="33">
        <v>2564</v>
      </c>
      <c r="M32" s="33">
        <v>0</v>
      </c>
      <c r="N32" s="33">
        <v>0</v>
      </c>
      <c r="O32" s="33">
        <v>0</v>
      </c>
      <c r="P32" s="34"/>
      <c r="Q32" s="34"/>
      <c r="R32" s="34"/>
      <c r="S32" s="34"/>
      <c r="T32" s="34"/>
      <c r="U32" s="34"/>
    </row>
    <row r="33" spans="1:21" s="35" customFormat="1" ht="18.95" customHeight="1" x14ac:dyDescent="0.25">
      <c r="A33" s="30">
        <v>2013</v>
      </c>
      <c r="B33" s="52"/>
      <c r="C33" s="31">
        <v>133133</v>
      </c>
      <c r="D33" s="32" t="e">
        <f>C33/B30</f>
        <v>#DIV/0!</v>
      </c>
      <c r="E33" s="33">
        <v>9019</v>
      </c>
      <c r="F33" s="33">
        <v>3171</v>
      </c>
      <c r="G33" s="33">
        <v>135</v>
      </c>
      <c r="H33" s="33">
        <v>510</v>
      </c>
      <c r="I33" s="33">
        <v>1800</v>
      </c>
      <c r="J33" s="33">
        <v>93</v>
      </c>
      <c r="K33" s="33">
        <v>822</v>
      </c>
      <c r="L33" s="33">
        <v>1246</v>
      </c>
      <c r="M33" s="33">
        <v>21</v>
      </c>
      <c r="N33" s="33">
        <v>0</v>
      </c>
      <c r="O33" s="33">
        <v>40</v>
      </c>
      <c r="P33" s="34"/>
      <c r="Q33" s="34"/>
      <c r="R33" s="34"/>
      <c r="S33" s="34"/>
      <c r="T33" s="34"/>
      <c r="U33" s="34"/>
    </row>
    <row r="34" spans="1:21" s="35" customFormat="1" ht="18.95" customHeight="1" x14ac:dyDescent="0.25">
      <c r="A34" s="30">
        <v>2014</v>
      </c>
      <c r="B34" s="52"/>
      <c r="C34" s="31">
        <v>140801</v>
      </c>
      <c r="D34" s="32" t="e">
        <f>C34/B30</f>
        <v>#DIV/0!</v>
      </c>
      <c r="E34" s="33">
        <v>3270</v>
      </c>
      <c r="F34" s="33">
        <v>1556</v>
      </c>
      <c r="G34" s="33">
        <v>186</v>
      </c>
      <c r="H34" s="33">
        <v>522</v>
      </c>
      <c r="I34" s="33">
        <v>707</v>
      </c>
      <c r="J34" s="33">
        <v>135</v>
      </c>
      <c r="K34" s="33">
        <v>465</v>
      </c>
      <c r="L34" s="33">
        <v>683</v>
      </c>
      <c r="M34" s="33">
        <v>17</v>
      </c>
      <c r="N34" s="33">
        <v>0</v>
      </c>
      <c r="O34" s="33">
        <v>127</v>
      </c>
      <c r="P34" s="34"/>
      <c r="Q34" s="34"/>
      <c r="R34" s="34"/>
      <c r="S34" s="34"/>
      <c r="T34" s="34"/>
      <c r="U34" s="34"/>
    </row>
    <row r="35" spans="1:21" s="35" customFormat="1" ht="18.95" customHeight="1" x14ac:dyDescent="0.25">
      <c r="A35" s="30">
        <v>2015</v>
      </c>
      <c r="B35" s="52"/>
      <c r="C35" s="31">
        <v>148144</v>
      </c>
      <c r="D35" s="32" t="e">
        <f>C35/B30</f>
        <v>#DIV/0!</v>
      </c>
      <c r="E35" s="33">
        <v>2975</v>
      </c>
      <c r="F35" s="33">
        <v>1541</v>
      </c>
      <c r="G35" s="33">
        <v>152</v>
      </c>
      <c r="H35" s="33">
        <v>394</v>
      </c>
      <c r="I35" s="33">
        <v>725</v>
      </c>
      <c r="J35" s="33">
        <v>163</v>
      </c>
      <c r="K35" s="33">
        <v>545</v>
      </c>
      <c r="L35" s="33">
        <v>820</v>
      </c>
      <c r="M35" s="33">
        <v>28</v>
      </c>
      <c r="N35" s="33">
        <v>0</v>
      </c>
      <c r="O35" s="33">
        <v>0</v>
      </c>
      <c r="P35" s="34"/>
      <c r="Q35" s="34"/>
      <c r="R35" s="34"/>
      <c r="S35" s="34"/>
      <c r="T35" s="34"/>
      <c r="U35" s="34"/>
    </row>
    <row r="36" spans="1:21" s="35" customFormat="1" ht="18.95" customHeight="1" x14ac:dyDescent="0.25">
      <c r="A36" s="30">
        <v>2016</v>
      </c>
      <c r="B36" s="52"/>
      <c r="C36" s="31">
        <v>154876</v>
      </c>
      <c r="D36" s="32" t="e">
        <f>C36/B30</f>
        <v>#DIV/0!</v>
      </c>
      <c r="E36" s="33">
        <v>2639</v>
      </c>
      <c r="F36" s="33">
        <v>1770</v>
      </c>
      <c r="G36" s="33">
        <v>139</v>
      </c>
      <c r="H36" s="33">
        <v>241</v>
      </c>
      <c r="I36" s="33">
        <v>537</v>
      </c>
      <c r="J36" s="33">
        <v>100</v>
      </c>
      <c r="K36" s="33">
        <v>467</v>
      </c>
      <c r="L36" s="33">
        <v>806</v>
      </c>
      <c r="M36" s="33">
        <v>32</v>
      </c>
      <c r="N36" s="33">
        <v>1</v>
      </c>
      <c r="O36" s="33">
        <v>0</v>
      </c>
      <c r="P36" s="34"/>
      <c r="Q36" s="34"/>
      <c r="R36" s="34"/>
      <c r="S36" s="34"/>
      <c r="T36" s="34"/>
      <c r="U36" s="34"/>
    </row>
    <row r="37" spans="1:21" s="35" customFormat="1" ht="18.95" customHeight="1" x14ac:dyDescent="0.25">
      <c r="A37" s="36">
        <v>2017</v>
      </c>
      <c r="B37" s="52"/>
      <c r="C37" s="31"/>
      <c r="D37" s="32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4"/>
      <c r="Q37" s="34"/>
      <c r="R37" s="34"/>
      <c r="S37" s="34"/>
      <c r="T37" s="34"/>
      <c r="U37" s="34"/>
    </row>
    <row r="38" spans="1:21" s="35" customFormat="1" ht="18.95" customHeight="1" x14ac:dyDescent="0.25">
      <c r="A38" s="36">
        <v>2018</v>
      </c>
      <c r="B38" s="52"/>
      <c r="C38" s="31"/>
      <c r="D38" s="32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4"/>
      <c r="Q38" s="34"/>
      <c r="R38" s="34"/>
      <c r="S38" s="34"/>
      <c r="T38" s="34"/>
      <c r="U38" s="34"/>
    </row>
    <row r="39" spans="1:21" s="35" customFormat="1" ht="18.95" customHeight="1" x14ac:dyDescent="0.25">
      <c r="A39" s="36">
        <v>2019</v>
      </c>
      <c r="B39" s="52"/>
      <c r="C39" s="31"/>
      <c r="D39" s="32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4"/>
      <c r="Q39" s="34"/>
      <c r="R39" s="34"/>
      <c r="S39" s="34"/>
      <c r="T39" s="34"/>
      <c r="U39" s="34"/>
    </row>
    <row r="40" spans="1:21" s="25" customFormat="1" ht="30" customHeight="1" x14ac:dyDescent="0.25">
      <c r="A40" s="175" t="s">
        <v>68</v>
      </c>
      <c r="B40" s="176"/>
      <c r="C40" s="176"/>
      <c r="D40" s="17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</row>
    <row r="41" spans="1:21" s="17" customFormat="1" ht="18" customHeight="1" x14ac:dyDescent="0.25">
      <c r="A41" s="38">
        <v>2010</v>
      </c>
      <c r="B41" s="27"/>
      <c r="C41" s="39">
        <v>180663</v>
      </c>
      <c r="D41" s="29" t="e">
        <f>C41/B41</f>
        <v>#DIV/0!</v>
      </c>
      <c r="E41" s="39">
        <v>2651</v>
      </c>
      <c r="F41" s="39">
        <v>2032</v>
      </c>
      <c r="G41" s="39">
        <v>2234</v>
      </c>
      <c r="H41" s="178">
        <v>3899</v>
      </c>
      <c r="I41" s="179"/>
      <c r="J41" s="178">
        <v>5126</v>
      </c>
      <c r="K41" s="179"/>
      <c r="L41" s="39">
        <v>10371</v>
      </c>
      <c r="M41" s="39">
        <v>207</v>
      </c>
      <c r="N41" s="39">
        <v>36</v>
      </c>
      <c r="O41" s="39">
        <v>154107</v>
      </c>
    </row>
    <row r="42" spans="1:21" s="17" customFormat="1" ht="18" customHeight="1" x14ac:dyDescent="0.25">
      <c r="A42" s="38">
        <v>2011</v>
      </c>
      <c r="B42" s="37"/>
      <c r="C42" s="39">
        <v>184190</v>
      </c>
      <c r="D42" s="29" t="e">
        <f>C42/B41</f>
        <v>#DIV/0!</v>
      </c>
      <c r="E42" s="39">
        <v>2632</v>
      </c>
      <c r="F42" s="39">
        <v>76</v>
      </c>
      <c r="G42" s="39">
        <v>84</v>
      </c>
      <c r="H42" s="178">
        <v>146</v>
      </c>
      <c r="I42" s="179"/>
      <c r="J42" s="178">
        <v>192</v>
      </c>
      <c r="K42" s="179"/>
      <c r="L42" s="39">
        <v>388</v>
      </c>
      <c r="M42" s="39">
        <v>8</v>
      </c>
      <c r="N42" s="39">
        <v>1</v>
      </c>
      <c r="O42" s="38"/>
    </row>
    <row r="43" spans="1:21" s="17" customFormat="1" ht="18" customHeight="1" x14ac:dyDescent="0.25">
      <c r="A43" s="38">
        <v>2012</v>
      </c>
      <c r="B43" s="37"/>
      <c r="C43" s="39">
        <v>188109</v>
      </c>
      <c r="D43" s="29" t="e">
        <f>C43/B41</f>
        <v>#DIV/0!</v>
      </c>
      <c r="E43" s="39">
        <v>2465</v>
      </c>
      <c r="F43" s="39">
        <v>75</v>
      </c>
      <c r="G43" s="39">
        <v>141</v>
      </c>
      <c r="H43" s="178">
        <v>246</v>
      </c>
      <c r="I43" s="179"/>
      <c r="J43" s="178">
        <v>323</v>
      </c>
      <c r="K43" s="179"/>
      <c r="L43" s="39">
        <v>654</v>
      </c>
      <c r="M43" s="39">
        <v>13</v>
      </c>
      <c r="N43" s="39">
        <v>2</v>
      </c>
      <c r="O43" s="38"/>
    </row>
    <row r="44" spans="1:21" s="17" customFormat="1" ht="18" customHeight="1" x14ac:dyDescent="0.25">
      <c r="A44" s="38">
        <v>2013</v>
      </c>
      <c r="B44" s="37"/>
      <c r="C44" s="39">
        <v>191959</v>
      </c>
      <c r="D44" s="29" t="e">
        <f>C44/B41</f>
        <v>#DIV/0!</v>
      </c>
      <c r="E44" s="39">
        <v>2840</v>
      </c>
      <c r="F44" s="39">
        <v>79</v>
      </c>
      <c r="G44" s="39">
        <v>95</v>
      </c>
      <c r="H44" s="178">
        <v>166</v>
      </c>
      <c r="I44" s="179"/>
      <c r="J44" s="178">
        <v>218</v>
      </c>
      <c r="K44" s="179"/>
      <c r="L44" s="39">
        <v>441</v>
      </c>
      <c r="M44" s="39">
        <v>9</v>
      </c>
      <c r="N44" s="39">
        <v>2</v>
      </c>
      <c r="O44" s="38"/>
    </row>
    <row r="45" spans="1:21" s="17" customFormat="1" ht="18" customHeight="1" x14ac:dyDescent="0.25">
      <c r="A45" s="38">
        <v>2014</v>
      </c>
      <c r="B45" s="37"/>
      <c r="C45" s="39">
        <v>196122</v>
      </c>
      <c r="D45" s="29" t="e">
        <f>C45/B41</f>
        <v>#DIV/0!</v>
      </c>
      <c r="E45" s="39">
        <v>3758</v>
      </c>
      <c r="F45" s="39">
        <v>108</v>
      </c>
      <c r="G45" s="39">
        <v>38</v>
      </c>
      <c r="H45" s="178">
        <v>67</v>
      </c>
      <c r="I45" s="179"/>
      <c r="J45" s="178">
        <v>80</v>
      </c>
      <c r="K45" s="179"/>
      <c r="L45" s="39">
        <v>107</v>
      </c>
      <c r="M45" s="39">
        <v>4</v>
      </c>
      <c r="N45" s="39">
        <v>1</v>
      </c>
      <c r="O45" s="38"/>
    </row>
    <row r="46" spans="1:21" s="17" customFormat="1" ht="18" customHeight="1" x14ac:dyDescent="0.25">
      <c r="A46" s="38">
        <v>2015</v>
      </c>
      <c r="B46" s="37"/>
      <c r="C46" s="39">
        <v>201097</v>
      </c>
      <c r="D46" s="29" t="e">
        <f>C46/B41</f>
        <v>#DIV/0!</v>
      </c>
      <c r="E46" s="39">
        <v>4468</v>
      </c>
      <c r="F46" s="39">
        <v>37.644293660554467</v>
      </c>
      <c r="G46" s="39">
        <v>47.96132614598946</v>
      </c>
      <c r="H46" s="178">
        <v>84</v>
      </c>
      <c r="I46" s="179"/>
      <c r="J46" s="178">
        <v>110</v>
      </c>
      <c r="K46" s="179"/>
      <c r="L46" s="39">
        <v>222.65304989259312</v>
      </c>
      <c r="M46" s="39">
        <v>4.4440440967859445</v>
      </c>
      <c r="N46" s="39">
        <v>0.77287723422364252</v>
      </c>
      <c r="O46" s="38"/>
    </row>
    <row r="47" spans="1:21" s="17" customFormat="1" ht="18" customHeight="1" x14ac:dyDescent="0.25">
      <c r="A47" s="38">
        <v>2016</v>
      </c>
      <c r="B47" s="37"/>
      <c r="C47" s="39">
        <v>206362</v>
      </c>
      <c r="D47" s="29" t="e">
        <f>C47/B41</f>
        <v>#DIV/0!</v>
      </c>
      <c r="E47" s="39">
        <v>4580</v>
      </c>
      <c r="F47" s="39">
        <v>20</v>
      </c>
      <c r="G47" s="39">
        <v>73.748348397033169</v>
      </c>
      <c r="H47" s="178">
        <v>129</v>
      </c>
      <c r="I47" s="179"/>
      <c r="J47" s="178">
        <v>152</v>
      </c>
      <c r="K47" s="179"/>
      <c r="L47" s="39">
        <v>302</v>
      </c>
      <c r="M47" s="39">
        <v>6.8334414136910766</v>
      </c>
      <c r="N47" s="39">
        <v>1.1884245936854043</v>
      </c>
      <c r="O47" s="38"/>
    </row>
    <row r="48" spans="1:21" s="17" customFormat="1" ht="18" customHeight="1" x14ac:dyDescent="0.25">
      <c r="A48" s="40">
        <v>2017</v>
      </c>
      <c r="B48" s="37"/>
      <c r="C48" s="39"/>
      <c r="D48" s="29"/>
      <c r="E48" s="39"/>
      <c r="F48" s="39"/>
      <c r="G48" s="39"/>
      <c r="H48" s="53"/>
      <c r="I48" s="54"/>
      <c r="J48" s="53"/>
      <c r="K48" s="54"/>
      <c r="L48" s="39"/>
      <c r="M48" s="39"/>
      <c r="N48" s="39"/>
      <c r="O48" s="38"/>
    </row>
    <row r="49" spans="1:15" s="17" customFormat="1" ht="18" customHeight="1" x14ac:dyDescent="0.25">
      <c r="A49" s="40">
        <v>2018</v>
      </c>
      <c r="B49" s="37"/>
      <c r="C49" s="39"/>
      <c r="D49" s="29"/>
      <c r="E49" s="39"/>
      <c r="F49" s="39"/>
      <c r="G49" s="39"/>
      <c r="H49" s="53"/>
      <c r="I49" s="54"/>
      <c r="J49" s="53"/>
      <c r="K49" s="54"/>
      <c r="L49" s="39"/>
      <c r="M49" s="39"/>
      <c r="N49" s="39"/>
      <c r="O49" s="38"/>
    </row>
    <row r="50" spans="1:15" s="17" customFormat="1" ht="18" customHeight="1" x14ac:dyDescent="0.25">
      <c r="A50" s="40">
        <v>2019</v>
      </c>
      <c r="B50" s="37"/>
      <c r="C50" s="39"/>
      <c r="D50" s="29"/>
      <c r="E50" s="39"/>
      <c r="F50" s="39"/>
      <c r="G50" s="39"/>
      <c r="H50" s="53"/>
      <c r="I50" s="54"/>
      <c r="J50" s="53"/>
      <c r="K50" s="54"/>
      <c r="L50" s="39"/>
      <c r="M50" s="39"/>
      <c r="N50" s="39"/>
      <c r="O50" s="38"/>
    </row>
    <row r="51" spans="1:15" s="25" customFormat="1" ht="30" customHeight="1" x14ac:dyDescent="0.25">
      <c r="A51" s="175" t="s">
        <v>69</v>
      </c>
      <c r="B51" s="176"/>
      <c r="C51" s="176"/>
      <c r="D51" s="17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</row>
    <row r="52" spans="1:15" s="17" customFormat="1" ht="18.95" customHeight="1" x14ac:dyDescent="0.25">
      <c r="A52" s="38">
        <v>2010</v>
      </c>
      <c r="B52" s="27"/>
      <c r="C52" s="31">
        <v>17794</v>
      </c>
      <c r="D52" s="32" t="e">
        <f>C52/B52</f>
        <v>#DIV/0!</v>
      </c>
      <c r="E52" s="33">
        <v>9627</v>
      </c>
      <c r="F52" s="33">
        <v>2079</v>
      </c>
      <c r="G52" s="33">
        <v>124</v>
      </c>
      <c r="H52" s="33">
        <v>1237</v>
      </c>
      <c r="I52" s="33">
        <v>2120</v>
      </c>
      <c r="J52" s="33">
        <v>434</v>
      </c>
      <c r="K52" s="33">
        <v>1192</v>
      </c>
      <c r="L52" s="33">
        <v>971</v>
      </c>
      <c r="M52" s="33">
        <v>10</v>
      </c>
      <c r="N52" s="38"/>
      <c r="O52" s="38"/>
    </row>
    <row r="53" spans="1:15" s="17" customFormat="1" ht="18.95" customHeight="1" x14ac:dyDescent="0.25">
      <c r="A53" s="38">
        <v>2011</v>
      </c>
      <c r="B53" s="37"/>
      <c r="C53" s="31">
        <v>22929</v>
      </c>
      <c r="D53" s="32" t="e">
        <f>C53/B52</f>
        <v>#DIV/0!</v>
      </c>
      <c r="E53" s="33">
        <v>2658</v>
      </c>
      <c r="F53" s="33">
        <v>1139</v>
      </c>
      <c r="G53" s="33">
        <v>117</v>
      </c>
      <c r="H53" s="33">
        <v>243</v>
      </c>
      <c r="I53" s="33">
        <v>453</v>
      </c>
      <c r="J53" s="33">
        <v>34</v>
      </c>
      <c r="K53" s="33">
        <v>206</v>
      </c>
      <c r="L53" s="33">
        <v>282</v>
      </c>
      <c r="M53" s="33">
        <v>3</v>
      </c>
      <c r="N53" s="38"/>
      <c r="O53" s="38"/>
    </row>
    <row r="54" spans="1:15" s="17" customFormat="1" ht="18.95" customHeight="1" x14ac:dyDescent="0.25">
      <c r="A54" s="38">
        <v>2012</v>
      </c>
      <c r="B54" s="37"/>
      <c r="C54" s="31">
        <v>28296</v>
      </c>
      <c r="D54" s="32" t="e">
        <f>C54/B52</f>
        <v>#DIV/0!</v>
      </c>
      <c r="E54" s="33">
        <v>2623</v>
      </c>
      <c r="F54" s="33">
        <v>1161</v>
      </c>
      <c r="G54" s="33">
        <v>128</v>
      </c>
      <c r="H54" s="33">
        <v>356</v>
      </c>
      <c r="I54" s="33">
        <v>496</v>
      </c>
      <c r="J54" s="33">
        <v>36</v>
      </c>
      <c r="K54" s="33">
        <v>265</v>
      </c>
      <c r="L54" s="33">
        <v>298</v>
      </c>
      <c r="M54" s="33">
        <v>4</v>
      </c>
      <c r="N54" s="38"/>
      <c r="O54" s="38"/>
    </row>
    <row r="55" spans="1:15" s="17" customFormat="1" ht="18.95" customHeight="1" x14ac:dyDescent="0.25">
      <c r="A55" s="38">
        <v>2013</v>
      </c>
      <c r="B55" s="37"/>
      <c r="C55" s="31">
        <v>32456</v>
      </c>
      <c r="D55" s="32" t="e">
        <f>C55/B52</f>
        <v>#DIV/0!</v>
      </c>
      <c r="E55" s="33">
        <v>2118</v>
      </c>
      <c r="F55" s="33">
        <v>895</v>
      </c>
      <c r="G55" s="33">
        <v>147</v>
      </c>
      <c r="H55" s="33">
        <v>167</v>
      </c>
      <c r="I55" s="33">
        <v>327</v>
      </c>
      <c r="J55" s="33">
        <v>36</v>
      </c>
      <c r="K55" s="33">
        <v>236</v>
      </c>
      <c r="L55" s="33">
        <v>227</v>
      </c>
      <c r="M55" s="33">
        <v>7</v>
      </c>
      <c r="N55" s="38"/>
      <c r="O55" s="38"/>
    </row>
    <row r="56" spans="1:15" s="17" customFormat="1" ht="18.95" customHeight="1" x14ac:dyDescent="0.25">
      <c r="A56" s="38">
        <v>2014</v>
      </c>
      <c r="B56" s="37"/>
      <c r="C56" s="31">
        <v>36267</v>
      </c>
      <c r="D56" s="32" t="e">
        <f>C56/B52</f>
        <v>#DIV/0!</v>
      </c>
      <c r="E56" s="33">
        <v>1657</v>
      </c>
      <c r="F56" s="33">
        <v>882</v>
      </c>
      <c r="G56" s="33">
        <v>199</v>
      </c>
      <c r="H56" s="33">
        <v>175</v>
      </c>
      <c r="I56" s="33">
        <v>344</v>
      </c>
      <c r="J56" s="33">
        <v>40</v>
      </c>
      <c r="K56" s="33">
        <v>284</v>
      </c>
      <c r="L56" s="33">
        <v>218</v>
      </c>
      <c r="M56" s="33">
        <v>12</v>
      </c>
      <c r="N56" s="38"/>
      <c r="O56" s="38"/>
    </row>
    <row r="57" spans="1:15" s="17" customFormat="1" ht="18.95" customHeight="1" x14ac:dyDescent="0.25">
      <c r="A57" s="38">
        <v>2015</v>
      </c>
      <c r="B57" s="37"/>
      <c r="C57" s="31">
        <v>41187</v>
      </c>
      <c r="D57" s="32" t="e">
        <f>C57/B52</f>
        <v>#DIV/0!</v>
      </c>
      <c r="E57" s="33">
        <v>2379</v>
      </c>
      <c r="F57" s="33">
        <v>1175</v>
      </c>
      <c r="G57" s="33">
        <v>234</v>
      </c>
      <c r="H57" s="33">
        <v>182</v>
      </c>
      <c r="I57" s="33">
        <v>367</v>
      </c>
      <c r="J57" s="33">
        <v>40</v>
      </c>
      <c r="K57" s="33">
        <v>267</v>
      </c>
      <c r="L57" s="33">
        <v>261</v>
      </c>
      <c r="M57" s="33">
        <v>15</v>
      </c>
      <c r="N57" s="38"/>
      <c r="O57" s="38"/>
    </row>
    <row r="58" spans="1:15" s="17" customFormat="1" ht="18.95" customHeight="1" x14ac:dyDescent="0.25">
      <c r="A58" s="38">
        <v>2016</v>
      </c>
      <c r="B58" s="37"/>
      <c r="C58" s="31">
        <v>46465</v>
      </c>
      <c r="D58" s="32" t="e">
        <f>C58/B52</f>
        <v>#DIV/0!</v>
      </c>
      <c r="E58" s="33">
        <v>2375</v>
      </c>
      <c r="F58" s="33">
        <v>1249</v>
      </c>
      <c r="G58" s="33">
        <v>212</v>
      </c>
      <c r="H58" s="33">
        <v>189</v>
      </c>
      <c r="I58" s="33">
        <v>453</v>
      </c>
      <c r="J58" s="33">
        <v>42</v>
      </c>
      <c r="K58" s="33">
        <v>387</v>
      </c>
      <c r="L58" s="33">
        <v>355</v>
      </c>
      <c r="M58" s="33">
        <v>16</v>
      </c>
      <c r="N58" s="38"/>
      <c r="O58" s="38"/>
    </row>
    <row r="59" spans="1:15" s="17" customFormat="1" ht="18.95" customHeight="1" x14ac:dyDescent="0.25">
      <c r="A59" s="40">
        <v>2017</v>
      </c>
      <c r="B59" s="37"/>
      <c r="C59" s="31"/>
      <c r="D59" s="32"/>
      <c r="E59" s="33"/>
      <c r="F59" s="33"/>
      <c r="G59" s="33"/>
      <c r="H59" s="33"/>
      <c r="I59" s="33"/>
      <c r="J59" s="33"/>
      <c r="K59" s="33"/>
      <c r="L59" s="33"/>
      <c r="M59" s="33"/>
      <c r="N59" s="38"/>
      <c r="O59" s="38"/>
    </row>
    <row r="60" spans="1:15" s="17" customFormat="1" ht="18.95" customHeight="1" x14ac:dyDescent="0.25">
      <c r="A60" s="40">
        <v>2018</v>
      </c>
      <c r="B60" s="37"/>
      <c r="C60" s="31"/>
      <c r="D60" s="32"/>
      <c r="E60" s="33"/>
      <c r="F60" s="33"/>
      <c r="G60" s="33"/>
      <c r="H60" s="33"/>
      <c r="I60" s="33"/>
      <c r="J60" s="33"/>
      <c r="K60" s="33"/>
      <c r="L60" s="33"/>
      <c r="M60" s="33"/>
      <c r="N60" s="38"/>
      <c r="O60" s="38"/>
    </row>
    <row r="61" spans="1:15" s="17" customFormat="1" ht="18.95" customHeight="1" x14ac:dyDescent="0.25">
      <c r="A61" s="40">
        <v>2019</v>
      </c>
      <c r="B61" s="37"/>
      <c r="C61" s="31"/>
      <c r="D61" s="32"/>
      <c r="E61" s="33"/>
      <c r="F61" s="33"/>
      <c r="G61" s="33"/>
      <c r="H61" s="33"/>
      <c r="I61" s="33"/>
      <c r="J61" s="33"/>
      <c r="K61" s="33"/>
      <c r="L61" s="33"/>
      <c r="M61" s="33"/>
      <c r="N61" s="38"/>
      <c r="O61" s="38"/>
    </row>
    <row r="62" spans="1:15" s="17" customFormat="1" ht="15.75" customHeight="1" x14ac:dyDescent="0.25">
      <c r="A62" s="41"/>
      <c r="B62" s="41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</row>
    <row r="63" spans="1:15" s="17" customFormat="1" ht="15.75" customHeight="1" x14ac:dyDescent="0.25">
      <c r="A63" s="41"/>
      <c r="B63" s="41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</row>
    <row r="64" spans="1:15" s="17" customFormat="1" ht="15.75" customHeight="1" x14ac:dyDescent="0.25">
      <c r="A64" s="43"/>
      <c r="B64" s="43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</row>
    <row r="65" ht="15.75" customHeight="1" x14ac:dyDescent="0.25"/>
    <row r="66" ht="15.75" customHeight="1" x14ac:dyDescent="0.25"/>
    <row r="67" ht="15.75" customHeight="1" x14ac:dyDescent="0.25"/>
  </sheetData>
  <mergeCells count="62">
    <mergeCell ref="A51:D51"/>
    <mergeCell ref="H41:I41"/>
    <mergeCell ref="J41:K41"/>
    <mergeCell ref="H42:I42"/>
    <mergeCell ref="J42:K42"/>
    <mergeCell ref="H43:I43"/>
    <mergeCell ref="J43:K43"/>
    <mergeCell ref="H44:I44"/>
    <mergeCell ref="J44:K44"/>
    <mergeCell ref="H45:I45"/>
    <mergeCell ref="J45:K45"/>
    <mergeCell ref="H46:I46"/>
    <mergeCell ref="J46:K46"/>
    <mergeCell ref="H47:I47"/>
    <mergeCell ref="J47:K47"/>
    <mergeCell ref="L24:N24"/>
    <mergeCell ref="L25:N25"/>
    <mergeCell ref="A29:D29"/>
    <mergeCell ref="A40:D40"/>
    <mergeCell ref="A18:D18"/>
    <mergeCell ref="L19:N19"/>
    <mergeCell ref="L20:N20"/>
    <mergeCell ref="L21:N21"/>
    <mergeCell ref="L22:N22"/>
    <mergeCell ref="L23:N23"/>
    <mergeCell ref="E11:F11"/>
    <mergeCell ref="H11:I11"/>
    <mergeCell ref="J11:K11"/>
    <mergeCell ref="M11:N11"/>
    <mergeCell ref="E14:F14"/>
    <mergeCell ref="H14:I14"/>
    <mergeCell ref="J14:K14"/>
    <mergeCell ref="M14:N14"/>
    <mergeCell ref="E12:F12"/>
    <mergeCell ref="H12:I12"/>
    <mergeCell ref="J12:K12"/>
    <mergeCell ref="M12:N12"/>
    <mergeCell ref="E13:F13"/>
    <mergeCell ref="H13:I13"/>
    <mergeCell ref="J13:K13"/>
    <mergeCell ref="M13:N13"/>
    <mergeCell ref="E10:F10"/>
    <mergeCell ref="H10:I10"/>
    <mergeCell ref="J10:K10"/>
    <mergeCell ref="M10:N10"/>
    <mergeCell ref="E9:F9"/>
    <mergeCell ref="H9:I9"/>
    <mergeCell ref="J9:K9"/>
    <mergeCell ref="M9:N9"/>
    <mergeCell ref="A7:D7"/>
    <mergeCell ref="E8:F8"/>
    <mergeCell ref="H8:I8"/>
    <mergeCell ref="J8:K8"/>
    <mergeCell ref="A1:O1"/>
    <mergeCell ref="A2:O2"/>
    <mergeCell ref="A4:A6"/>
    <mergeCell ref="B4:B6"/>
    <mergeCell ref="C4:C6"/>
    <mergeCell ref="D4:D6"/>
    <mergeCell ref="E4:O4"/>
    <mergeCell ref="E5:O5"/>
    <mergeCell ref="M8:N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CO SO GDNN</vt:lpstr>
      <vt:lpstr>CO SO VAT CHAT</vt:lpstr>
      <vt:lpstr>NGANH DAO TAO</vt:lpstr>
      <vt:lpstr>TUYEN SINH</vt:lpstr>
      <vt:lpstr>TOT NGHIEP</vt:lpstr>
      <vt:lpstr>GIAO VIEN</vt:lpstr>
      <vt:lpstr>TOT NGHIEP CO VIEC LAM</vt:lpstr>
      <vt:lpstr>LAO DONG QUA DAO TAO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BICH</dc:creator>
  <cp:lastModifiedBy>CoNhuan</cp:lastModifiedBy>
  <cp:lastPrinted>2019-07-19T07:27:12Z</cp:lastPrinted>
  <dcterms:created xsi:type="dcterms:W3CDTF">2019-05-21T09:39:16Z</dcterms:created>
  <dcterms:modified xsi:type="dcterms:W3CDTF">2019-12-25T03:31:19Z</dcterms:modified>
</cp:coreProperties>
</file>